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8_{5E7A3EF5-B0A3-4B68-BBFD-0B5DEE33E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le, ob inventar" sheetId="1" r:id="rId1"/>
    <sheet name="Mijloace fixe" sheetId="4" r:id="rId2"/>
    <sheet name="Servicii" sheetId="5" r:id="rId3"/>
    <sheet name="Programul anual al achizitilor " sheetId="6" r:id="rId4"/>
    <sheet name="Anexa privind achizitiile dir.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" i="5" l="1"/>
  <c r="Y33" i="5" l="1"/>
  <c r="Y43" i="4"/>
  <c r="Y36" i="4" l="1"/>
  <c r="W33" i="4"/>
  <c r="W27" i="4"/>
  <c r="Y41" i="4"/>
  <c r="X34" i="4"/>
  <c r="Y44" i="4" l="1"/>
  <c r="Y45" i="4"/>
  <c r="Y48" i="4"/>
  <c r="Y51" i="4"/>
  <c r="Y41" i="5" l="1"/>
  <c r="Y23" i="5"/>
  <c r="Y25" i="5" l="1"/>
  <c r="Y40" i="5"/>
  <c r="Y46" i="4" l="1"/>
  <c r="Y22" i="5" l="1"/>
  <c r="Y24" i="5"/>
  <c r="Y36" i="5"/>
  <c r="Y39" i="5"/>
  <c r="Y42" i="5"/>
  <c r="G43" i="5"/>
  <c r="Y43" i="5" s="1"/>
  <c r="Y28" i="5" l="1"/>
  <c r="Y32" i="5"/>
  <c r="Y38" i="5"/>
  <c r="Y37" i="5"/>
  <c r="Y26" i="5"/>
  <c r="Y30" i="5"/>
  <c r="Y34" i="5"/>
  <c r="Y35" i="5"/>
  <c r="Y29" i="4" l="1"/>
  <c r="H55" i="4" l="1"/>
  <c r="J55" i="4"/>
  <c r="K55" i="4"/>
  <c r="L55" i="4"/>
  <c r="M55" i="4"/>
  <c r="N55" i="4"/>
  <c r="P55" i="4"/>
  <c r="R55" i="4"/>
  <c r="S55" i="4"/>
  <c r="T55" i="4"/>
  <c r="U55" i="4"/>
  <c r="V55" i="4"/>
  <c r="W55" i="4"/>
  <c r="X55" i="4"/>
  <c r="Z55" i="4"/>
  <c r="AA55" i="4"/>
  <c r="AB55" i="4"/>
  <c r="AC55" i="4"/>
  <c r="AD55" i="4"/>
  <c r="Y137" i="1"/>
  <c r="Z137" i="1"/>
  <c r="AA137" i="1"/>
  <c r="AB137" i="1"/>
  <c r="AC137" i="1"/>
  <c r="Y35" i="4"/>
  <c r="Y30" i="4"/>
  <c r="Y31" i="4"/>
  <c r="Y32" i="4"/>
  <c r="Y21" i="4"/>
  <c r="Y25" i="4"/>
  <c r="I55" i="4" l="1"/>
  <c r="Y23" i="4"/>
  <c r="O55" i="4"/>
  <c r="Y37" i="4"/>
  <c r="E21" i="5"/>
  <c r="Y21" i="5" s="1"/>
  <c r="E27" i="5"/>
  <c r="Y40" i="4"/>
  <c r="Y27" i="5" l="1"/>
  <c r="Y31" i="5"/>
  <c r="Y55" i="4"/>
  <c r="G55" i="4"/>
  <c r="G137" i="1" l="1"/>
  <c r="X137" i="1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G44" i="5"/>
</calcChain>
</file>

<file path=xl/sharedStrings.xml><?xml version="1.0" encoding="utf-8"?>
<sst xmlns="http://schemas.openxmlformats.org/spreadsheetml/2006/main" count="1127" uniqueCount="377">
  <si>
    <t>UM</t>
  </si>
  <si>
    <t>Sursa de finanțare</t>
  </si>
  <si>
    <t>ADER</t>
  </si>
  <si>
    <t>Cod CPV</t>
  </si>
  <si>
    <t>Preț/UM fara TVA</t>
  </si>
  <si>
    <t>Val. totală estimată fara TVA</t>
  </si>
  <si>
    <t>Anexa 1</t>
  </si>
  <si>
    <t>Aprob,</t>
  </si>
  <si>
    <t>Dorin Ioan Sumedrea</t>
  </si>
  <si>
    <t>Director general,</t>
  </si>
  <si>
    <t xml:space="preserve">Aviz, </t>
  </si>
  <si>
    <t>Denumire Compartiment</t>
  </si>
  <si>
    <t>Responsabil</t>
  </si>
  <si>
    <t>Nr. crt</t>
  </si>
  <si>
    <t>Denumire (obiectul contractului de achiziție publică/acordului cadru)</t>
  </si>
  <si>
    <t>Procedura stabilită/instrumente specifice</t>
  </si>
  <si>
    <t>estimat-lei</t>
  </si>
  <si>
    <t>Lei-</t>
  </si>
  <si>
    <t>Preț/UM fara TVA estimat lei</t>
  </si>
  <si>
    <t>Val. totală estimată fara TVA in Lei</t>
  </si>
  <si>
    <t>Modalitatea de derulare a procedurii de atribuire</t>
  </si>
  <si>
    <t>online/offline</t>
  </si>
  <si>
    <t>Persoana responsabila cu aplicarea procedurii de atribuire</t>
  </si>
  <si>
    <t>A</t>
  </si>
  <si>
    <t>B</t>
  </si>
  <si>
    <t>C</t>
  </si>
  <si>
    <t>Valoarea estimata a contractului/acordului-cadru</t>
  </si>
  <si>
    <t>Tipul si obiectul contractului de achizitie publica/acordului-cadru</t>
  </si>
  <si>
    <t>PROGRAMUL ANUAL AL ACHIZIȚILOR PUBLICE</t>
  </si>
  <si>
    <t>Semnificatia coloanelor din tabelul de mai jos este urmatoarea:</t>
  </si>
  <si>
    <t>A- Procedura stabilita/instrumente specifice pentru derularea procesului de achizitie</t>
  </si>
  <si>
    <t>B- Data(luna) estimata pentru initierea procedurii</t>
  </si>
  <si>
    <t>C- Data(luna) estimata pentru atribuirea contractului de achizitie publica/acordului-cadru</t>
  </si>
  <si>
    <t>Obiectul achizitiei</t>
  </si>
  <si>
    <t xml:space="preserve">Valoarea estimata </t>
  </si>
  <si>
    <t>Data estimata pentru initiere</t>
  </si>
  <si>
    <t>Data estimata a finalizarii achizitiei</t>
  </si>
  <si>
    <t>Elaborat,</t>
  </si>
  <si>
    <t>Compartiment specializat in domeniul achizitiilor sectoriale/Persoana desemnata</t>
  </si>
  <si>
    <t>LEI, fara TVA</t>
  </si>
  <si>
    <t>Cant.</t>
  </si>
  <si>
    <t>A Procedura stabilită/instrumente specifice</t>
  </si>
  <si>
    <t>B                  Data (luna) estimata pentru initierea procedurii</t>
  </si>
  <si>
    <t>C                 Data (luna) estimata pentru atribuirea contractului de achizitie publica/acordului-cadru</t>
  </si>
  <si>
    <t>A                     Procedura stabilită/instrumente specifice</t>
  </si>
  <si>
    <t>buc.</t>
  </si>
  <si>
    <t>25.4.2</t>
  </si>
  <si>
    <t>7.3.15</t>
  </si>
  <si>
    <t>09134200-9</t>
  </si>
  <si>
    <t>Taxa publicare</t>
  </si>
  <si>
    <t>Pesticide</t>
  </si>
  <si>
    <t>24451000-0</t>
  </si>
  <si>
    <t>Turbă</t>
  </si>
  <si>
    <t>09112200-9</t>
  </si>
  <si>
    <t>16160000-4</t>
  </si>
  <si>
    <t>buc</t>
  </si>
  <si>
    <t>30199000-0</t>
  </si>
  <si>
    <t>39831240-0</t>
  </si>
  <si>
    <t xml:space="preserve">rolă </t>
  </si>
  <si>
    <t>Servicii ITCSMS</t>
  </si>
  <si>
    <t>98300000-6</t>
  </si>
  <si>
    <t>Servicii diverse (servicii de cazare, servicii de transport, servicii de formare, etc.)</t>
  </si>
  <si>
    <t>7.5.2.</t>
  </si>
  <si>
    <t>7.1.3</t>
  </si>
  <si>
    <t>7.2.3</t>
  </si>
  <si>
    <t>7.1.4</t>
  </si>
  <si>
    <t>7.2.6.</t>
  </si>
  <si>
    <t>7.2.1.</t>
  </si>
  <si>
    <t>25.1.3</t>
  </si>
  <si>
    <t>5 PCCDI</t>
  </si>
  <si>
    <t>6 PCCDI</t>
  </si>
  <si>
    <t>P1</t>
  </si>
  <si>
    <t>P2</t>
  </si>
  <si>
    <t>P3</t>
  </si>
  <si>
    <t>P4</t>
  </si>
  <si>
    <t>Nucleu 19.30</t>
  </si>
  <si>
    <t>Alte venituri</t>
  </si>
  <si>
    <t>Subevnții ASAS</t>
  </si>
  <si>
    <t>Calculator PC</t>
  </si>
  <si>
    <t>48822000-6</t>
  </si>
  <si>
    <t>19520000-7</t>
  </si>
  <si>
    <t>set</t>
  </si>
  <si>
    <t>24450000-3</t>
  </si>
  <si>
    <t>kg</t>
  </si>
  <si>
    <t>34913000-0</t>
  </si>
  <si>
    <t>42122000-0</t>
  </si>
  <si>
    <t>Piese pentru pompe, pentru compresoare, pentru maşini sau pentru motoare</t>
  </si>
  <si>
    <t>42124000-4</t>
  </si>
  <si>
    <t>Articole de papetărie şi alte articole din hârtie</t>
  </si>
  <si>
    <t>cutie</t>
  </si>
  <si>
    <t>24322510-5</t>
  </si>
  <si>
    <t>l</t>
  </si>
  <si>
    <t>33696500-0</t>
  </si>
  <si>
    <t>33696300-8</t>
  </si>
  <si>
    <t>Solvenţi</t>
  </si>
  <si>
    <t>44832000-1</t>
  </si>
  <si>
    <t>Sticlărie pentru laborator</t>
  </si>
  <si>
    <t>33793000-5</t>
  </si>
  <si>
    <t>Produse din plastic</t>
  </si>
  <si>
    <t>Consumabile medicale</t>
  </si>
  <si>
    <t>33140000-3</t>
  </si>
  <si>
    <t>Tifon medical</t>
  </si>
  <si>
    <t>33141114-2</t>
  </si>
  <si>
    <t>ml</t>
  </si>
  <si>
    <t>Mănuşi chirurgicale</t>
  </si>
  <si>
    <t>33141420-0</t>
  </si>
  <si>
    <t>30125100-2</t>
  </si>
  <si>
    <t>Instrumente chirurgicale</t>
  </si>
  <si>
    <t>33169000-2</t>
  </si>
  <si>
    <t>sac</t>
  </si>
  <si>
    <t>Motorină</t>
  </si>
  <si>
    <t>Benzină</t>
  </si>
  <si>
    <t>09132000-3</t>
  </si>
  <si>
    <t>Vaselină, ceară de ţiţei şi benzine speciale</t>
  </si>
  <si>
    <t>09220000-7</t>
  </si>
  <si>
    <t>Pietriş, nisip, piatră concasată şi agregate</t>
  </si>
  <si>
    <t>14210000-6</t>
  </si>
  <si>
    <t>tone</t>
  </si>
  <si>
    <t>Ciment</t>
  </si>
  <si>
    <t>44111200-3</t>
  </si>
  <si>
    <t>Produse agricole şi horticole</t>
  </si>
  <si>
    <t>03100000-2</t>
  </si>
  <si>
    <t>Piese pentru utilaje agricole</t>
  </si>
  <si>
    <t>16810000-6</t>
  </si>
  <si>
    <t>Mănuşi de lucru</t>
  </si>
  <si>
    <t>18141000-9</t>
  </si>
  <si>
    <t>Mănuşi de unică folosinţă</t>
  </si>
  <si>
    <t>18424300-0</t>
  </si>
  <si>
    <t>Antiseptice şi dezinfectante</t>
  </si>
  <si>
    <t>33631600-8</t>
  </si>
  <si>
    <t>Rodenticide</t>
  </si>
  <si>
    <t>24456000-5</t>
  </si>
  <si>
    <t>Fungicide</t>
  </si>
  <si>
    <t>24457000-2</t>
  </si>
  <si>
    <t>33691000-0</t>
  </si>
  <si>
    <t>Vopsele, lacuri şi masticuri</t>
  </si>
  <si>
    <t>44800000-8</t>
  </si>
  <si>
    <t>Diverse echipamente de grădinărit</t>
  </si>
  <si>
    <t>Vârfuri de pipete</t>
  </si>
  <si>
    <t>38437110-1</t>
  </si>
  <si>
    <t>Oculare, condensoare, colectoare, tuburi, măsuţe portobiect şi huse de protecţie pentru microscop</t>
  </si>
  <si>
    <t>38519600-2</t>
  </si>
  <si>
    <t>Acumulatori cu litiu</t>
  </si>
  <si>
    <t>31434000-7</t>
  </si>
  <si>
    <t>Hipoclorit de sodiu</t>
  </si>
  <si>
    <t>24312220-2</t>
  </si>
  <si>
    <t>24440000-0</t>
  </si>
  <si>
    <t>Uleiuri pentru angrenaje</t>
  </si>
  <si>
    <t>09211400-5</t>
  </si>
  <si>
    <t>Recipiente</t>
  </si>
  <si>
    <t>39226220-0</t>
  </si>
  <si>
    <t>Hârtie de filtru</t>
  </si>
  <si>
    <t>Accesorii pentru instrumente de meteorologie</t>
  </si>
  <si>
    <t>38128000-8</t>
  </si>
  <si>
    <t>Articole mărunte de birou</t>
  </si>
  <si>
    <t>30197000-6</t>
  </si>
  <si>
    <t>Ventilatoare şi aparate de aer condiţionat</t>
  </si>
  <si>
    <t>39717000-1</t>
  </si>
  <si>
    <t xml:space="preserve">38000000-5 </t>
  </si>
  <si>
    <t>Imprimante laser</t>
  </si>
  <si>
    <t>30232110-8</t>
  </si>
  <si>
    <t>39300000-5</t>
  </si>
  <si>
    <t>Servicii de auditare</t>
  </si>
  <si>
    <t>79212000-3</t>
  </si>
  <si>
    <t>Servicii de reparare şi de întreţinere a vehiculelor şi a echipamentelor aferente şi servicii conexe</t>
  </si>
  <si>
    <t>50100000-6</t>
  </si>
  <si>
    <t>50334110-9</t>
  </si>
  <si>
    <t>Servicii de reparare şi de întreţinere a maşinilor</t>
  </si>
  <si>
    <t>50530000-9</t>
  </si>
  <si>
    <t>72400000-4</t>
  </si>
  <si>
    <t>Servicii de transport rutier public</t>
  </si>
  <si>
    <t>60112000-6</t>
  </si>
  <si>
    <t>5 Kg</t>
  </si>
  <si>
    <t>Alcool etilic</t>
  </si>
  <si>
    <t>Glucoză</t>
  </si>
  <si>
    <t>15622110-8</t>
  </si>
  <si>
    <t>39263000-3</t>
  </si>
  <si>
    <t>Butelii de gaz (butan)</t>
  </si>
  <si>
    <t>44612100-4</t>
  </si>
  <si>
    <t>Scaune birou</t>
  </si>
  <si>
    <t xml:space="preserve">15994200-4 </t>
  </si>
  <si>
    <t xml:space="preserve">cutie </t>
  </si>
  <si>
    <t>Pământ</t>
  </si>
  <si>
    <t>14212400-4</t>
  </si>
  <si>
    <t>Balanță analitică</t>
  </si>
  <si>
    <t>33141625-7</t>
  </si>
  <si>
    <t>Servicii reparații și întreținere a aparatelor de măsurare,testare și control</t>
  </si>
  <si>
    <t>50410000-2</t>
  </si>
  <si>
    <t>2212000-7</t>
  </si>
  <si>
    <t>Software pentru PC</t>
  </si>
  <si>
    <t>48624000-8</t>
  </si>
  <si>
    <t>30237100-0</t>
  </si>
  <si>
    <t>38432000-2</t>
  </si>
  <si>
    <t>PS 212</t>
  </si>
  <si>
    <t>SPECTROFOTOMETRU CU ABSORBTIE ATOMICA –</t>
  </si>
  <si>
    <t>SISTEM DE DIGESTIE CU MICROUNDE  PG Instruments</t>
  </si>
  <si>
    <t xml:space="preserve">Sistem de preparare apa ultrapura </t>
  </si>
  <si>
    <t xml:space="preserve">Calculator birou </t>
  </si>
  <si>
    <t>Servicii analize</t>
  </si>
  <si>
    <t>PS212</t>
  </si>
  <si>
    <t>Articole de birou</t>
  </si>
  <si>
    <t>Total</t>
  </si>
  <si>
    <t>Subventii ASAS</t>
  </si>
  <si>
    <t>TOTAL</t>
  </si>
  <si>
    <t>Accesorii vin</t>
  </si>
  <si>
    <t>31532920-9</t>
  </si>
  <si>
    <t>30192700-8</t>
  </si>
  <si>
    <t>44165100-5</t>
  </si>
  <si>
    <t>Halate</t>
  </si>
  <si>
    <t>35113450-8</t>
  </si>
  <si>
    <t>Pahare plastic</t>
  </si>
  <si>
    <t>39221123-5</t>
  </si>
  <si>
    <t>03142400-2</t>
  </si>
  <si>
    <t>44617000-8</t>
  </si>
  <si>
    <t>18143000-3</t>
  </si>
  <si>
    <t>Plita electrica</t>
  </si>
  <si>
    <t>38436310-6</t>
  </si>
  <si>
    <t>Capsule termo-aurii</t>
  </si>
  <si>
    <t>Capsule termo-negre</t>
  </si>
  <si>
    <t>pachet</t>
  </si>
  <si>
    <t>30199760-5</t>
  </si>
  <si>
    <t>Must concentrat</t>
  </si>
  <si>
    <t>24957000-7</t>
  </si>
  <si>
    <t>42912100-3</t>
  </si>
  <si>
    <t>Saci de gunoi</t>
  </si>
  <si>
    <t>Silicon</t>
  </si>
  <si>
    <t>24590000-6</t>
  </si>
  <si>
    <t>14820000-5</t>
  </si>
  <si>
    <t>09211000-1</t>
  </si>
  <si>
    <t>15811100-7</t>
  </si>
  <si>
    <t>44110000-4</t>
  </si>
  <si>
    <t xml:space="preserve"> 39831240-0</t>
  </si>
  <si>
    <t xml:space="preserve"> 42512510-6</t>
  </si>
  <si>
    <t>Cisterna 2000L</t>
  </si>
  <si>
    <t>Cisterna 3000L</t>
  </si>
  <si>
    <t>Cisterna 5000L</t>
  </si>
  <si>
    <t>INCDBH STEFANESTI</t>
  </si>
  <si>
    <t>TOTAL DEZVOLTARE</t>
  </si>
  <si>
    <t>39224300-1</t>
  </si>
  <si>
    <t>33157100-6</t>
  </si>
  <si>
    <t>30145100-8</t>
  </si>
  <si>
    <t>33193120-6</t>
  </si>
  <si>
    <t>Ceară</t>
  </si>
  <si>
    <t>Uleiuri lubrifiante şi agenţi lubrifianţi</t>
  </si>
  <si>
    <t>Pâine</t>
  </si>
  <si>
    <t>Echipamente de protecţie</t>
  </si>
  <si>
    <t>03419100-1</t>
  </si>
  <si>
    <t>Produse din cherestea</t>
  </si>
  <si>
    <t>Cartuşe de toner</t>
  </si>
  <si>
    <t>Etichete</t>
  </si>
  <si>
    <t>Becuri şi lămpi fluorescente</t>
  </si>
  <si>
    <t>Mături, perii şi alte articole de menaj</t>
  </si>
  <si>
    <t>Furtunuri</t>
  </si>
  <si>
    <t>Cutii</t>
  </si>
  <si>
    <t>44618350-3</t>
  </si>
  <si>
    <t>39220000-0</t>
  </si>
  <si>
    <t>38000000-5</t>
  </si>
  <si>
    <t xml:space="preserve">42910000-8 </t>
  </si>
  <si>
    <t>45450000-6</t>
  </si>
  <si>
    <t>73111000-3</t>
  </si>
  <si>
    <t>Sarma</t>
  </si>
  <si>
    <t xml:space="preserve">44300000-3 </t>
  </si>
  <si>
    <t>Aviz de însoțire a mărfii</t>
  </si>
  <si>
    <t>Bon consum</t>
  </si>
  <si>
    <t>Bon transfer</t>
  </si>
  <si>
    <t>Bon transport</t>
  </si>
  <si>
    <t>Dispoziție de plată</t>
  </si>
  <si>
    <t>Facturi fiscale</t>
  </si>
  <si>
    <t>22813000-2</t>
  </si>
  <si>
    <t>Foi parcurs marfă</t>
  </si>
  <si>
    <t>Foi parcurs persoane</t>
  </si>
  <si>
    <t>Mănuși menaj</t>
  </si>
  <si>
    <t>per</t>
  </si>
  <si>
    <t>Ordin de deplasare</t>
  </si>
  <si>
    <t>Raport de gestiune</t>
  </si>
  <si>
    <t>Role pt casa de marcat</t>
  </si>
  <si>
    <t>Surse UPS</t>
  </si>
  <si>
    <t>31682530-4</t>
  </si>
  <si>
    <t>Servicii diverse (salubrizare, apă-canal, etc)-paza</t>
  </si>
  <si>
    <t>Servicii de internet si telefonie</t>
  </si>
  <si>
    <t>Aparate de analiză (Balanță de precizie PNJ 3000-2M KERN)</t>
  </si>
  <si>
    <t>Aparate de analiză (Agitator Vortex)</t>
  </si>
  <si>
    <t>Papetărie (coli A4, dosare, marker permanent, bandă adezivă transparentă, container arhivare, agrafe birou, foarfece ergonomică, hârtie colorată mată, plicuri corespondență C4 și C5, plicuri  antisoc AB01 și AB 06)</t>
  </si>
  <si>
    <t>Produse de curățenie (saci menajeri, prosoape de hârtie, detergent, soluție dezinfectant, măști de rotecție)</t>
  </si>
  <si>
    <t>Consumabile pentru laborator: Alcool etilic 96% - 10 l, tifon 100% bumbac - 50 ml, substanțe de stropit în seră și câmp, fitohormoni - BAP, zeatina, AIB, AIA, etc.</t>
  </si>
  <si>
    <t>Micro-sterilizator</t>
  </si>
  <si>
    <t>Pachet</t>
  </si>
  <si>
    <t>Recipiente pet</t>
  </si>
  <si>
    <t>Ciller</t>
  </si>
  <si>
    <t>PED 445</t>
  </si>
  <si>
    <t>Echipamente de laborator, optice şi de precizie (cu excepţia ochelarilor) Biurete automate digitale 50 ml</t>
  </si>
  <si>
    <t xml:space="preserve">Piese pentru computere </t>
  </si>
  <si>
    <t>Diverse tipuri de îngrăşăminte pachet</t>
  </si>
  <si>
    <t>Consumabile medicale forceps</t>
  </si>
  <si>
    <t>cutie (100 buc)</t>
  </si>
  <si>
    <t>Otel beton diametru 8 mm</t>
  </si>
  <si>
    <t>14622000-7</t>
  </si>
  <si>
    <t>pH-metru digital</t>
  </si>
  <si>
    <t>Placi Monitorizare tuta absoluta  Albastra 40x25 cm</t>
  </si>
  <si>
    <t xml:space="preserve">Programator digital pentru aplicarea irigarii în culturile legumicole din spații protejate </t>
  </si>
  <si>
    <t xml:space="preserve">Reactivi chimici </t>
  </si>
  <si>
    <t>Reactivi de laborator</t>
  </si>
  <si>
    <t xml:space="preserve">Sticle reactivi </t>
  </si>
  <si>
    <t>Consumabile medicale lame bisturiu, tava instrumentar, vata medicinala</t>
  </si>
  <si>
    <t xml:space="preserve">Ventilator Recirculare/Destratificare aer solar/seră </t>
  </si>
  <si>
    <t>Echipamente de laborator, optice şi de precizie (cu excepţia ochelarilor)Dezumidificator</t>
  </si>
  <si>
    <t>Rezervor 50 l</t>
  </si>
  <si>
    <t>Filtru placi profesional din inox</t>
  </si>
  <si>
    <t>Diverse echipamente Camera de termoziviune 60x60 Px FLIR i3</t>
  </si>
  <si>
    <t>Camera de termoziviune 60x60 Px FLIR i3</t>
  </si>
  <si>
    <t>Servicii juridice</t>
  </si>
  <si>
    <t>Role plastic</t>
  </si>
  <si>
    <t>Servicii deratizare</t>
  </si>
  <si>
    <t>90923000-3</t>
  </si>
  <si>
    <t>79711000-1</t>
  </si>
  <si>
    <t>Servicii monitorizare obiective si mentenanta</t>
  </si>
  <si>
    <t>Solar legume</t>
  </si>
  <si>
    <t>45000000-7</t>
  </si>
  <si>
    <t>Sera</t>
  </si>
  <si>
    <t>45453000-7</t>
  </si>
  <si>
    <t>Reparatii sistem aductiune apa si canal</t>
  </si>
  <si>
    <t>Reparatii acoperis</t>
  </si>
  <si>
    <t>Amenajare spatii interioare in vitro</t>
  </si>
  <si>
    <t>Schimbator de caldura flexibil</t>
  </si>
  <si>
    <t>Unitate de racire Minichilly</t>
  </si>
  <si>
    <t>Controller temperatura ferm flex</t>
  </si>
  <si>
    <t>Incubator</t>
  </si>
  <si>
    <t xml:space="preserve">Colorimetru </t>
  </si>
  <si>
    <t>Diverse echipamente Camera fota Canon</t>
  </si>
  <si>
    <t>Aer conditionat</t>
  </si>
  <si>
    <t>39717200-3</t>
  </si>
  <si>
    <t>Camera foto  Canon</t>
  </si>
  <si>
    <t>Multifunctional laser monocrom duplex, wireless A$</t>
  </si>
  <si>
    <t>42960000-3</t>
  </si>
  <si>
    <t>Laptop</t>
  </si>
  <si>
    <t>Servicii diverse-Monito on line, program legislatie</t>
  </si>
  <si>
    <t>Accesorii alimentare</t>
  </si>
  <si>
    <t>30237280-5</t>
  </si>
  <si>
    <t>Piese auto</t>
  </si>
  <si>
    <t>34330000-9</t>
  </si>
  <si>
    <t>Scule, lacăte, chei, balamale, dispozitive de fixare, lanţuri şi resorturi</t>
  </si>
  <si>
    <t>Proiectoare 15 Wati</t>
  </si>
  <si>
    <t>Robinete</t>
  </si>
  <si>
    <t>42131400-0</t>
  </si>
  <si>
    <t>44163100-1</t>
  </si>
  <si>
    <t xml:space="preserve">Tevi canalizare </t>
  </si>
  <si>
    <t>Unelte de gradina</t>
  </si>
  <si>
    <t>Spray muste, degripant etc</t>
  </si>
  <si>
    <t>Achizitie directa</t>
  </si>
  <si>
    <t>online</t>
  </si>
  <si>
    <t>Alin Tudan</t>
  </si>
  <si>
    <t>Papetarie</t>
  </si>
  <si>
    <t>Stingatoare incendiu</t>
  </si>
  <si>
    <t>35111300-8</t>
  </si>
  <si>
    <t>mp</t>
  </si>
  <si>
    <t>Gaz GPL</t>
  </si>
  <si>
    <t>09133000-0</t>
  </si>
  <si>
    <t>03410000-7</t>
  </si>
  <si>
    <t>Lemn Cherestea</t>
  </si>
  <si>
    <t>Online</t>
  </si>
  <si>
    <t xml:space="preserve">Materiale de constructii </t>
  </si>
  <si>
    <t xml:space="preserve">Prestări servicii cu terți privind întocmirea planului individual de conversie replantare viță de vie 2021 </t>
  </si>
  <si>
    <t xml:space="preserve">Servicii de vidanjare </t>
  </si>
  <si>
    <t>Servicii de colectare a deșeurilor menajere</t>
  </si>
  <si>
    <t>Servicii de autorizare plantații și câmpuri experimentale</t>
  </si>
  <si>
    <t>Servicii de analize sol executată cu unități fitosanitare</t>
  </si>
  <si>
    <t>Servicii de colectare deșeuri periculoase din cadrul laboratorului de cercetare</t>
  </si>
  <si>
    <t>Servicii ISTIS</t>
  </si>
  <si>
    <t>Servicii contabilitate</t>
  </si>
  <si>
    <t xml:space="preserve">Diverse echipamente </t>
  </si>
  <si>
    <t xml:space="preserve">Diverse piese de schimb </t>
  </si>
  <si>
    <t>PompE</t>
  </si>
  <si>
    <t xml:space="preserve">Produse agrochimice </t>
  </si>
  <si>
    <t xml:space="preserve">Registru </t>
  </si>
  <si>
    <t>Sticle VIN</t>
  </si>
  <si>
    <t xml:space="preserve">Truse de diagnosticare </t>
  </si>
  <si>
    <t>Utilaje şi aparate de filtrare a lichidelor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</si>
</sst>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tabSelected="1" topLeftCell="B7" zoomScale="80" zoomScaleNormal="80" workbookViewId="0">
      <selection activeCell="Y12" sqref="Y12"/>
    </sheetView>
  </sheetViews>
  <sheetFormatPr defaultColWidth="9.140625" defaultRowHeight="15.75" x14ac:dyDescent="0.25"/>
  <cols>
    <col min="1" max="1" width="4.42578125" style="12" hidden="1" customWidth="1"/>
    <col min="2" max="2" width="38.7109375" style="22" customWidth="1"/>
    <col min="3" max="3" width="18.7109375" style="12" customWidth="1"/>
    <col min="4" max="4" width="13.5703125" style="22" customWidth="1"/>
    <col min="5" max="5" width="12.28515625" style="12" customWidth="1"/>
    <col min="6" max="6" width="22.28515625" style="12" customWidth="1"/>
    <col min="7" max="7" width="13" style="12" customWidth="1"/>
    <col min="8" max="8" width="12" style="12" hidden="1" customWidth="1"/>
    <col min="9" max="11" width="10.5703125" style="12" hidden="1" customWidth="1"/>
    <col min="12" max="13" width="9.28515625" style="12" hidden="1" customWidth="1"/>
    <col min="14" max="14" width="10.5703125" style="12" hidden="1" customWidth="1"/>
    <col min="15" max="15" width="9.28515625" style="12" hidden="1" customWidth="1"/>
    <col min="16" max="16" width="10.5703125" style="12" hidden="1" customWidth="1"/>
    <col min="17" max="17" width="12" style="12" hidden="1" customWidth="1"/>
    <col min="18" max="18" width="10.5703125" style="12" hidden="1" customWidth="1"/>
    <col min="19" max="19" width="9.28515625" style="12" hidden="1" customWidth="1"/>
    <col min="20" max="21" width="10.5703125" style="12" hidden="1" customWidth="1"/>
    <col min="22" max="23" width="12" style="12" hidden="1" customWidth="1"/>
    <col min="24" max="24" width="23.5703125" style="12" customWidth="1"/>
    <col min="25" max="25" width="18.140625" style="12" bestFit="1" customWidth="1"/>
    <col min="26" max="27" width="9.28515625" style="12" bestFit="1" customWidth="1"/>
    <col min="28" max="28" width="13.140625" style="12" customWidth="1"/>
    <col min="29" max="29" width="12.85546875" style="12" customWidth="1"/>
    <col min="30" max="75" width="9.140625" style="21"/>
    <col min="76" max="16384" width="9.140625" style="12"/>
  </cols>
  <sheetData>
    <row r="1" spans="1:29" ht="45" customHeight="1" x14ac:dyDescent="0.25">
      <c r="B1" s="67" t="s">
        <v>236</v>
      </c>
      <c r="C1" s="67"/>
      <c r="D1" s="67"/>
      <c r="Z1" s="12" t="s">
        <v>6</v>
      </c>
    </row>
    <row r="2" spans="1:29" x14ac:dyDescent="0.25">
      <c r="Z2" s="12" t="s">
        <v>7</v>
      </c>
    </row>
    <row r="3" spans="1:29" x14ac:dyDescent="0.25">
      <c r="Z3" s="12" t="s">
        <v>9</v>
      </c>
    </row>
    <row r="4" spans="1:29" x14ac:dyDescent="0.25">
      <c r="Z4" s="12" t="s">
        <v>8</v>
      </c>
    </row>
    <row r="6" spans="1:29" x14ac:dyDescent="0.25">
      <c r="Z6" s="12" t="s">
        <v>10</v>
      </c>
    </row>
    <row r="7" spans="1:29" x14ac:dyDescent="0.25">
      <c r="Z7" s="12" t="s">
        <v>11</v>
      </c>
    </row>
    <row r="8" spans="1:29" x14ac:dyDescent="0.25">
      <c r="Z8" s="12" t="s">
        <v>12</v>
      </c>
    </row>
    <row r="11" spans="1:29" x14ac:dyDescent="0.25">
      <c r="F11" s="68" t="s">
        <v>28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5" spans="1:29" ht="78.75" customHeight="1" x14ac:dyDescent="0.25">
      <c r="A15" s="64" t="s">
        <v>13</v>
      </c>
      <c r="B15" s="63" t="s">
        <v>14</v>
      </c>
      <c r="C15" s="63" t="s">
        <v>3</v>
      </c>
      <c r="D15" s="63" t="s">
        <v>0</v>
      </c>
      <c r="E15" s="63" t="s">
        <v>40</v>
      </c>
      <c r="F15" s="13" t="s">
        <v>4</v>
      </c>
      <c r="G15" s="13" t="s">
        <v>5</v>
      </c>
      <c r="H15" s="63" t="s">
        <v>1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 t="s">
        <v>44</v>
      </c>
      <c r="Z15" s="63" t="s">
        <v>24</v>
      </c>
      <c r="AA15" s="63" t="s">
        <v>25</v>
      </c>
      <c r="AB15" s="63" t="s">
        <v>20</v>
      </c>
      <c r="AC15" s="63" t="s">
        <v>22</v>
      </c>
    </row>
    <row r="16" spans="1:29" x14ac:dyDescent="0.25">
      <c r="A16" s="65"/>
      <c r="B16" s="63"/>
      <c r="C16" s="63"/>
      <c r="D16" s="63"/>
      <c r="E16" s="63"/>
      <c r="F16" s="63" t="s">
        <v>16</v>
      </c>
      <c r="G16" s="63" t="s">
        <v>17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</row>
    <row r="17" spans="1:75" x14ac:dyDescent="0.25">
      <c r="A17" s="65"/>
      <c r="B17" s="63"/>
      <c r="C17" s="63"/>
      <c r="D17" s="63"/>
      <c r="E17" s="63"/>
      <c r="F17" s="63"/>
      <c r="G17" s="63"/>
      <c r="H17" s="13" t="s">
        <v>2</v>
      </c>
      <c r="I17" s="13" t="s">
        <v>2</v>
      </c>
      <c r="J17" s="13" t="s">
        <v>2</v>
      </c>
      <c r="K17" s="13" t="s">
        <v>2</v>
      </c>
      <c r="L17" s="13" t="s">
        <v>2</v>
      </c>
      <c r="M17" s="13" t="s">
        <v>2</v>
      </c>
      <c r="N17" s="13" t="s">
        <v>2</v>
      </c>
      <c r="O17" s="13" t="s">
        <v>2</v>
      </c>
      <c r="P17" s="13" t="s">
        <v>2</v>
      </c>
      <c r="Q17" s="63" t="s">
        <v>69</v>
      </c>
      <c r="R17" s="63" t="s">
        <v>70</v>
      </c>
      <c r="S17" s="63"/>
      <c r="T17" s="63"/>
      <c r="U17" s="63"/>
      <c r="V17" s="13"/>
      <c r="W17" s="63" t="s">
        <v>75</v>
      </c>
      <c r="X17" s="63" t="s">
        <v>76</v>
      </c>
      <c r="Y17" s="63"/>
      <c r="Z17" s="63"/>
      <c r="AA17" s="63"/>
      <c r="AB17" s="63"/>
      <c r="AC17" s="63"/>
    </row>
    <row r="18" spans="1:75" ht="15" customHeight="1" x14ac:dyDescent="0.25">
      <c r="A18" s="65"/>
      <c r="B18" s="63"/>
      <c r="C18" s="63"/>
      <c r="D18" s="63"/>
      <c r="E18" s="63"/>
      <c r="F18" s="63"/>
      <c r="G18" s="63"/>
      <c r="H18" s="63" t="s">
        <v>62</v>
      </c>
      <c r="I18" s="63" t="s">
        <v>63</v>
      </c>
      <c r="J18" s="63" t="s">
        <v>64</v>
      </c>
      <c r="K18" s="63" t="s">
        <v>65</v>
      </c>
      <c r="L18" s="63" t="s">
        <v>66</v>
      </c>
      <c r="M18" s="63" t="s">
        <v>67</v>
      </c>
      <c r="N18" s="63" t="s">
        <v>47</v>
      </c>
      <c r="O18" s="63" t="s">
        <v>68</v>
      </c>
      <c r="P18" s="63" t="s">
        <v>46</v>
      </c>
      <c r="Q18" s="63"/>
      <c r="R18" s="63" t="s">
        <v>71</v>
      </c>
      <c r="S18" s="63" t="s">
        <v>72</v>
      </c>
      <c r="T18" s="63" t="s">
        <v>73</v>
      </c>
      <c r="U18" s="63" t="s">
        <v>74</v>
      </c>
      <c r="V18" s="63" t="s">
        <v>289</v>
      </c>
      <c r="W18" s="63"/>
      <c r="X18" s="63"/>
      <c r="Y18" s="63"/>
      <c r="Z18" s="63"/>
      <c r="AA18" s="63"/>
      <c r="AB18" s="63" t="s">
        <v>21</v>
      </c>
      <c r="AC18" s="63"/>
    </row>
    <row r="19" spans="1:75" x14ac:dyDescent="0.25">
      <c r="A19" s="66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</row>
    <row r="20" spans="1:75" x14ac:dyDescent="0.25">
      <c r="A20" s="8">
        <v>0</v>
      </c>
      <c r="B20" s="13">
        <v>1</v>
      </c>
      <c r="C20" s="13">
        <v>2</v>
      </c>
      <c r="D20" s="13">
        <v>3</v>
      </c>
      <c r="E20" s="13">
        <v>4</v>
      </c>
      <c r="F20" s="13">
        <v>5</v>
      </c>
      <c r="G20" s="13">
        <v>6</v>
      </c>
      <c r="H20" s="13">
        <v>7</v>
      </c>
      <c r="I20" s="13">
        <v>8</v>
      </c>
      <c r="J20" s="13">
        <v>9</v>
      </c>
      <c r="K20" s="13">
        <v>10</v>
      </c>
      <c r="L20" s="13">
        <v>11</v>
      </c>
      <c r="M20" s="13">
        <v>12</v>
      </c>
      <c r="N20" s="13">
        <v>13</v>
      </c>
      <c r="O20" s="13">
        <v>14</v>
      </c>
      <c r="P20" s="13">
        <v>15</v>
      </c>
      <c r="Q20" s="13">
        <v>16</v>
      </c>
      <c r="R20" s="13">
        <v>17</v>
      </c>
      <c r="S20" s="13">
        <v>18</v>
      </c>
      <c r="T20" s="13">
        <v>19</v>
      </c>
      <c r="U20" s="13">
        <v>20</v>
      </c>
      <c r="V20" s="13"/>
      <c r="W20" s="13">
        <v>21</v>
      </c>
      <c r="X20" s="13">
        <v>22</v>
      </c>
      <c r="Y20" s="13">
        <v>23</v>
      </c>
      <c r="Z20" s="13">
        <v>24</v>
      </c>
      <c r="AA20" s="13">
        <v>25</v>
      </c>
      <c r="AB20" s="13">
        <v>26</v>
      </c>
      <c r="AC20" s="13">
        <v>27</v>
      </c>
    </row>
    <row r="21" spans="1:75" x14ac:dyDescent="0.25">
      <c r="A21" s="7">
        <v>16</v>
      </c>
      <c r="B21" s="7" t="s">
        <v>120</v>
      </c>
      <c r="C21" s="7" t="s">
        <v>121</v>
      </c>
      <c r="D21" s="7" t="s">
        <v>286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8"/>
      <c r="X21" s="7"/>
      <c r="Y21" s="8" t="s">
        <v>348</v>
      </c>
      <c r="Z21" s="8"/>
      <c r="AA21" s="8"/>
      <c r="AB21" s="8" t="s">
        <v>349</v>
      </c>
      <c r="AC21" s="8" t="s">
        <v>350</v>
      </c>
    </row>
    <row r="22" spans="1:75" s="20" customFormat="1" ht="31.5" x14ac:dyDescent="0.25">
      <c r="A22" s="4"/>
      <c r="B22" s="7" t="s">
        <v>152</v>
      </c>
      <c r="C22" s="7" t="s">
        <v>153</v>
      </c>
      <c r="D22" s="7" t="s">
        <v>55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 t="s">
        <v>348</v>
      </c>
      <c r="Z22" s="7"/>
      <c r="AA22" s="7"/>
      <c r="AB22" s="8" t="s">
        <v>349</v>
      </c>
      <c r="AC22" s="8" t="s">
        <v>350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 x14ac:dyDescent="0.25">
      <c r="A23" s="7">
        <v>20</v>
      </c>
      <c r="B23" s="7" t="s">
        <v>204</v>
      </c>
      <c r="C23" s="7" t="s">
        <v>255</v>
      </c>
      <c r="D23" s="7" t="s">
        <v>55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 t="s">
        <v>348</v>
      </c>
      <c r="Z23" s="7"/>
      <c r="AA23" s="7"/>
      <c r="AB23" s="8" t="s">
        <v>349</v>
      </c>
      <c r="AC23" s="8" t="s">
        <v>350</v>
      </c>
    </row>
    <row r="24" spans="1:75" x14ac:dyDescent="0.25">
      <c r="A24" s="7">
        <v>20</v>
      </c>
      <c r="B24" s="7" t="s">
        <v>336</v>
      </c>
      <c r="C24" s="7" t="s">
        <v>337</v>
      </c>
      <c r="D24" s="7" t="s">
        <v>55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 t="s">
        <v>348</v>
      </c>
      <c r="Z24" s="7"/>
      <c r="AA24" s="7"/>
      <c r="AB24" s="8" t="s">
        <v>349</v>
      </c>
      <c r="AC24" s="8" t="s">
        <v>350</v>
      </c>
    </row>
    <row r="25" spans="1:75" s="20" customFormat="1" x14ac:dyDescent="0.25">
      <c r="A25" s="5"/>
      <c r="B25" s="7" t="s">
        <v>142</v>
      </c>
      <c r="C25" s="7" t="s">
        <v>143</v>
      </c>
      <c r="D25" s="7" t="s">
        <v>55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 t="s">
        <v>348</v>
      </c>
      <c r="Z25" s="7"/>
      <c r="AA25" s="7"/>
      <c r="AB25" s="8" t="s">
        <v>349</v>
      </c>
      <c r="AC25" s="8" t="s">
        <v>350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</row>
    <row r="26" spans="1:75" x14ac:dyDescent="0.25">
      <c r="A26" s="8">
        <v>36</v>
      </c>
      <c r="B26" s="7" t="s">
        <v>173</v>
      </c>
      <c r="C26" s="7" t="s">
        <v>90</v>
      </c>
      <c r="D26" s="7" t="s">
        <v>91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 t="s">
        <v>348</v>
      </c>
      <c r="Z26" s="7"/>
      <c r="AA26" s="7"/>
      <c r="AB26" s="8" t="s">
        <v>349</v>
      </c>
      <c r="AC26" s="8" t="s">
        <v>350</v>
      </c>
    </row>
    <row r="27" spans="1:75" x14ac:dyDescent="0.25">
      <c r="A27" s="8"/>
      <c r="B27" s="7" t="s">
        <v>128</v>
      </c>
      <c r="C27" s="7" t="s">
        <v>129</v>
      </c>
      <c r="D27" s="7" t="s">
        <v>91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 t="s">
        <v>348</v>
      </c>
      <c r="Z27" s="7"/>
      <c r="AA27" s="7"/>
      <c r="AB27" s="8" t="s">
        <v>349</v>
      </c>
      <c r="AC27" s="8" t="s">
        <v>350</v>
      </c>
    </row>
    <row r="28" spans="1:75" x14ac:dyDescent="0.25">
      <c r="A28" s="8"/>
      <c r="B28" s="7" t="s">
        <v>281</v>
      </c>
      <c r="C28" s="7" t="s">
        <v>192</v>
      </c>
      <c r="D28" s="7" t="s">
        <v>55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8" t="s">
        <v>348</v>
      </c>
      <c r="Z28" s="7"/>
      <c r="AA28" s="7"/>
      <c r="AB28" s="8" t="s">
        <v>349</v>
      </c>
      <c r="AC28" s="8" t="s">
        <v>350</v>
      </c>
    </row>
    <row r="29" spans="1:75" x14ac:dyDescent="0.25">
      <c r="A29" s="8"/>
      <c r="B29" s="7" t="s">
        <v>200</v>
      </c>
      <c r="C29" s="7" t="s">
        <v>176</v>
      </c>
      <c r="D29" s="7" t="s">
        <v>55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" t="s">
        <v>348</v>
      </c>
      <c r="Z29" s="7"/>
      <c r="AA29" s="7"/>
      <c r="AB29" s="8" t="s">
        <v>349</v>
      </c>
      <c r="AC29" s="8" t="s">
        <v>350</v>
      </c>
    </row>
    <row r="30" spans="1:75" s="20" customFormat="1" ht="31.5" x14ac:dyDescent="0.25">
      <c r="A30" s="5"/>
      <c r="B30" s="7" t="s">
        <v>88</v>
      </c>
      <c r="C30" s="7" t="s">
        <v>56</v>
      </c>
      <c r="D30" s="7" t="s">
        <v>55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8" t="s">
        <v>348</v>
      </c>
      <c r="Z30" s="7"/>
      <c r="AA30" s="7"/>
      <c r="AB30" s="8" t="s">
        <v>349</v>
      </c>
      <c r="AC30" s="8" t="s">
        <v>350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 x14ac:dyDescent="0.25">
      <c r="A31" s="8"/>
      <c r="B31" s="7" t="s">
        <v>154</v>
      </c>
      <c r="C31" s="7" t="s">
        <v>155</v>
      </c>
      <c r="D31" s="7" t="s">
        <v>55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8" t="s">
        <v>348</v>
      </c>
      <c r="Z31" s="7"/>
      <c r="AA31" s="7"/>
      <c r="AB31" s="8" t="s">
        <v>349</v>
      </c>
      <c r="AC31" s="8" t="s">
        <v>350</v>
      </c>
    </row>
    <row r="32" spans="1:75" x14ac:dyDescent="0.25">
      <c r="A32" s="8"/>
      <c r="B32" s="7" t="s">
        <v>262</v>
      </c>
      <c r="C32" s="7" t="s">
        <v>206</v>
      </c>
      <c r="D32" s="7" t="s">
        <v>55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8" t="s">
        <v>348</v>
      </c>
      <c r="Z32" s="7"/>
      <c r="AA32" s="7"/>
      <c r="AB32" s="8" t="s">
        <v>349</v>
      </c>
      <c r="AC32" s="8" t="s">
        <v>350</v>
      </c>
    </row>
    <row r="33" spans="1:75" s="20" customFormat="1" x14ac:dyDescent="0.25">
      <c r="A33" s="5"/>
      <c r="B33" s="7" t="s">
        <v>250</v>
      </c>
      <c r="C33" s="7" t="s">
        <v>205</v>
      </c>
      <c r="D33" s="7" t="s">
        <v>55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" t="s">
        <v>348</v>
      </c>
      <c r="Z33" s="7"/>
      <c r="AA33" s="7"/>
      <c r="AB33" s="8" t="s">
        <v>349</v>
      </c>
      <c r="AC33" s="8" t="s">
        <v>350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</row>
    <row r="34" spans="1:75" s="20" customFormat="1" x14ac:dyDescent="0.25">
      <c r="A34" s="5"/>
      <c r="B34" s="7" t="s">
        <v>341</v>
      </c>
      <c r="C34" s="7" t="s">
        <v>205</v>
      </c>
      <c r="D34" s="7" t="s">
        <v>55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8" t="s">
        <v>348</v>
      </c>
      <c r="Z34" s="7"/>
      <c r="AA34" s="7"/>
      <c r="AB34" s="8" t="s">
        <v>349</v>
      </c>
      <c r="AC34" s="8" t="s">
        <v>350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</row>
    <row r="35" spans="1:75" x14ac:dyDescent="0.25">
      <c r="A35" s="8"/>
      <c r="B35" s="7" t="s">
        <v>111</v>
      </c>
      <c r="C35" s="7" t="s">
        <v>112</v>
      </c>
      <c r="D35" s="7" t="s">
        <v>91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8" t="s">
        <v>348</v>
      </c>
      <c r="Z35" s="7"/>
      <c r="AA35" s="7"/>
      <c r="AB35" s="8" t="s">
        <v>349</v>
      </c>
      <c r="AC35" s="8" t="s">
        <v>350</v>
      </c>
    </row>
    <row r="36" spans="1:75" s="20" customFormat="1" x14ac:dyDescent="0.25">
      <c r="A36" s="5"/>
      <c r="B36" s="7" t="s">
        <v>263</v>
      </c>
      <c r="C36" s="7" t="s">
        <v>206</v>
      </c>
      <c r="D36" s="7" t="s">
        <v>55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8" t="s">
        <v>348</v>
      </c>
      <c r="Z36" s="7"/>
      <c r="AA36" s="7"/>
      <c r="AB36" s="8" t="s">
        <v>349</v>
      </c>
      <c r="AC36" s="8" t="s">
        <v>350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 s="20" customFormat="1" x14ac:dyDescent="0.25">
      <c r="A37" s="5"/>
      <c r="B37" s="7" t="s">
        <v>264</v>
      </c>
      <c r="C37" s="7" t="s">
        <v>206</v>
      </c>
      <c r="D37" s="7" t="s">
        <v>55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8" t="s">
        <v>348</v>
      </c>
      <c r="Z37" s="7"/>
      <c r="AA37" s="7"/>
      <c r="AB37" s="8" t="s">
        <v>349</v>
      </c>
      <c r="AC37" s="8" t="s">
        <v>350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</row>
    <row r="38" spans="1:75" s="20" customFormat="1" x14ac:dyDescent="0.25">
      <c r="A38" s="5"/>
      <c r="B38" s="7" t="s">
        <v>265</v>
      </c>
      <c r="C38" s="7" t="s">
        <v>206</v>
      </c>
      <c r="D38" s="7" t="s">
        <v>55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8" t="s">
        <v>348</v>
      </c>
      <c r="Z38" s="7"/>
      <c r="AA38" s="7"/>
      <c r="AB38" s="8" t="s">
        <v>349</v>
      </c>
      <c r="AC38" s="8" t="s">
        <v>350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</row>
    <row r="39" spans="1:75" x14ac:dyDescent="0.25">
      <c r="A39" s="8"/>
      <c r="B39" s="7" t="s">
        <v>177</v>
      </c>
      <c r="C39" s="7" t="s">
        <v>178</v>
      </c>
      <c r="D39" s="7" t="s">
        <v>55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8" t="s">
        <v>348</v>
      </c>
      <c r="Z39" s="7"/>
      <c r="AA39" s="7"/>
      <c r="AB39" s="8" t="s">
        <v>349</v>
      </c>
      <c r="AC39" s="8" t="s">
        <v>350</v>
      </c>
    </row>
    <row r="40" spans="1:75" x14ac:dyDescent="0.25">
      <c r="A40" s="8"/>
      <c r="B40" s="7" t="s">
        <v>217</v>
      </c>
      <c r="C40" s="7" t="s">
        <v>254</v>
      </c>
      <c r="D40" s="7" t="s">
        <v>55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8" t="s">
        <v>348</v>
      </c>
      <c r="Z40" s="7"/>
      <c r="AA40" s="7"/>
      <c r="AB40" s="8" t="s">
        <v>349</v>
      </c>
      <c r="AC40" s="8" t="s">
        <v>350</v>
      </c>
    </row>
    <row r="41" spans="1:75" x14ac:dyDescent="0.25">
      <c r="A41" s="8"/>
      <c r="B41" s="7" t="s">
        <v>218</v>
      </c>
      <c r="C41" s="7" t="s">
        <v>254</v>
      </c>
      <c r="D41" s="7" t="s">
        <v>55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8" t="s">
        <v>348</v>
      </c>
      <c r="Z41" s="7"/>
      <c r="AA41" s="7"/>
      <c r="AB41" s="8" t="s">
        <v>349</v>
      </c>
      <c r="AC41" s="8" t="s">
        <v>350</v>
      </c>
    </row>
    <row r="42" spans="1:75" x14ac:dyDescent="0.25">
      <c r="A42" s="8"/>
      <c r="B42" s="7" t="s">
        <v>248</v>
      </c>
      <c r="C42" s="7" t="s">
        <v>106</v>
      </c>
      <c r="D42" s="7" t="s">
        <v>55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8" t="s">
        <v>348</v>
      </c>
      <c r="Z42" s="7"/>
      <c r="AA42" s="7"/>
      <c r="AB42" s="8" t="s">
        <v>349</v>
      </c>
      <c r="AC42" s="8" t="s">
        <v>350</v>
      </c>
    </row>
    <row r="43" spans="1:75" s="20" customFormat="1" x14ac:dyDescent="0.25">
      <c r="A43" s="5"/>
      <c r="B43" s="7" t="s">
        <v>242</v>
      </c>
      <c r="C43" s="7" t="s">
        <v>212</v>
      </c>
      <c r="D43" s="7" t="s">
        <v>83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8" t="s">
        <v>348</v>
      </c>
      <c r="Z43" s="7"/>
      <c r="AA43" s="7"/>
      <c r="AB43" s="8" t="s">
        <v>349</v>
      </c>
      <c r="AC43" s="8" t="s">
        <v>350</v>
      </c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 x14ac:dyDescent="0.25">
      <c r="A44" s="8"/>
      <c r="B44" s="7" t="s">
        <v>118</v>
      </c>
      <c r="C44" s="7" t="s">
        <v>119</v>
      </c>
      <c r="D44" s="7" t="s">
        <v>109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8" t="s">
        <v>348</v>
      </c>
      <c r="Z44" s="7"/>
      <c r="AA44" s="7"/>
      <c r="AB44" s="8" t="s">
        <v>349</v>
      </c>
      <c r="AC44" s="8" t="s">
        <v>350</v>
      </c>
    </row>
    <row r="45" spans="1:75" s="20" customFormat="1" x14ac:dyDescent="0.25">
      <c r="A45" s="5"/>
      <c r="B45" s="7" t="s">
        <v>358</v>
      </c>
      <c r="C45" s="7" t="s">
        <v>357</v>
      </c>
      <c r="D45" s="7" t="s">
        <v>354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8" t="s">
        <v>348</v>
      </c>
      <c r="Z45" s="7"/>
      <c r="AA45" s="7"/>
      <c r="AB45" s="8" t="s">
        <v>349</v>
      </c>
      <c r="AC45" s="8" t="s">
        <v>350</v>
      </c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</row>
    <row r="46" spans="1:75" ht="78.75" x14ac:dyDescent="0.25">
      <c r="A46" s="8"/>
      <c r="B46" s="7" t="s">
        <v>284</v>
      </c>
      <c r="C46" s="7" t="s">
        <v>100</v>
      </c>
      <c r="D46" s="7" t="s">
        <v>55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8" t="s">
        <v>348</v>
      </c>
      <c r="Z46" s="7"/>
      <c r="AA46" s="7"/>
      <c r="AB46" s="8" t="s">
        <v>349</v>
      </c>
      <c r="AC46" s="8" t="s">
        <v>350</v>
      </c>
    </row>
    <row r="47" spans="1:75" x14ac:dyDescent="0.25">
      <c r="A47" s="8"/>
      <c r="B47" s="7" t="s">
        <v>293</v>
      </c>
      <c r="C47" s="7" t="s">
        <v>100</v>
      </c>
      <c r="D47" s="7" t="s">
        <v>55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8" t="s">
        <v>348</v>
      </c>
      <c r="Z47" s="7"/>
      <c r="AA47" s="7"/>
      <c r="AB47" s="8" t="s">
        <v>349</v>
      </c>
      <c r="AC47" s="8" t="s">
        <v>350</v>
      </c>
    </row>
    <row r="48" spans="1:75" ht="31.5" x14ac:dyDescent="0.25">
      <c r="A48" s="8"/>
      <c r="B48" s="7" t="s">
        <v>303</v>
      </c>
      <c r="C48" s="7" t="s">
        <v>100</v>
      </c>
      <c r="D48" s="7" t="s">
        <v>294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8" t="s">
        <v>348</v>
      </c>
      <c r="Z48" s="7"/>
      <c r="AA48" s="7"/>
      <c r="AB48" s="8" t="s">
        <v>349</v>
      </c>
      <c r="AC48" s="8" t="s">
        <v>350</v>
      </c>
    </row>
    <row r="49" spans="1:75" x14ac:dyDescent="0.25">
      <c r="A49" s="8"/>
      <c r="B49" s="7" t="s">
        <v>99</v>
      </c>
      <c r="C49" s="7" t="s">
        <v>100</v>
      </c>
      <c r="D49" s="7" t="s">
        <v>55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8" t="s">
        <v>348</v>
      </c>
      <c r="Z49" s="7"/>
      <c r="AA49" s="7"/>
      <c r="AB49" s="8" t="s">
        <v>349</v>
      </c>
      <c r="AC49" s="8" t="s">
        <v>350</v>
      </c>
    </row>
    <row r="50" spans="1:75" x14ac:dyDescent="0.25">
      <c r="A50" s="8"/>
      <c r="B50" s="7" t="s">
        <v>253</v>
      </c>
      <c r="C50" s="7" t="s">
        <v>213</v>
      </c>
      <c r="D50" s="7" t="s">
        <v>55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8" t="s">
        <v>348</v>
      </c>
      <c r="Z50" s="7"/>
      <c r="AA50" s="7"/>
      <c r="AB50" s="8" t="s">
        <v>349</v>
      </c>
      <c r="AC50" s="8" t="s">
        <v>350</v>
      </c>
    </row>
    <row r="51" spans="1:75" x14ac:dyDescent="0.25">
      <c r="A51" s="8"/>
      <c r="B51" s="7" t="s">
        <v>266</v>
      </c>
      <c r="C51" s="7" t="s">
        <v>232</v>
      </c>
      <c r="D51" s="7" t="s">
        <v>55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8" t="s">
        <v>348</v>
      </c>
      <c r="Z51" s="7"/>
      <c r="AA51" s="7"/>
      <c r="AB51" s="8" t="s">
        <v>349</v>
      </c>
      <c r="AC51" s="8" t="s">
        <v>350</v>
      </c>
    </row>
    <row r="52" spans="1:75" x14ac:dyDescent="0.25">
      <c r="B52" s="7" t="s">
        <v>369</v>
      </c>
      <c r="C52" s="7" t="s">
        <v>161</v>
      </c>
      <c r="D52" s="7" t="s">
        <v>55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8" t="s">
        <v>348</v>
      </c>
      <c r="Z52" s="7"/>
      <c r="AA52" s="7"/>
      <c r="AB52" s="8" t="s">
        <v>349</v>
      </c>
      <c r="AC52" s="8" t="s">
        <v>350</v>
      </c>
    </row>
    <row r="53" spans="1:75" x14ac:dyDescent="0.25">
      <c r="B53" s="7" t="s">
        <v>137</v>
      </c>
      <c r="C53" s="7" t="s">
        <v>54</v>
      </c>
      <c r="D53" s="7" t="s">
        <v>55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8" t="s">
        <v>348</v>
      </c>
      <c r="Z53" s="7"/>
      <c r="AA53" s="7"/>
      <c r="AB53" s="8" t="s">
        <v>349</v>
      </c>
      <c r="AC53" s="8" t="s">
        <v>350</v>
      </c>
    </row>
    <row r="54" spans="1:75" x14ac:dyDescent="0.25">
      <c r="B54" s="7" t="s">
        <v>370</v>
      </c>
      <c r="C54" s="7" t="s">
        <v>84</v>
      </c>
      <c r="D54" s="7" t="s">
        <v>286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8" t="s">
        <v>348</v>
      </c>
      <c r="Z54" s="7"/>
      <c r="AA54" s="7"/>
      <c r="AB54" s="8" t="s">
        <v>349</v>
      </c>
      <c r="AC54" s="8" t="s">
        <v>350</v>
      </c>
    </row>
    <row r="55" spans="1:75" x14ac:dyDescent="0.25">
      <c r="B55" s="7" t="s">
        <v>292</v>
      </c>
      <c r="C55" s="7" t="s">
        <v>146</v>
      </c>
      <c r="D55" s="7" t="s">
        <v>55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8" t="s">
        <v>348</v>
      </c>
      <c r="Z55" s="7"/>
      <c r="AA55" s="7"/>
      <c r="AB55" s="8" t="s">
        <v>349</v>
      </c>
      <c r="AC55" s="8" t="s">
        <v>350</v>
      </c>
    </row>
    <row r="56" spans="1:75" x14ac:dyDescent="0.25">
      <c r="B56" s="7" t="s">
        <v>245</v>
      </c>
      <c r="C56" s="7" t="s">
        <v>214</v>
      </c>
      <c r="D56" s="7" t="s">
        <v>286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8" t="s">
        <v>348</v>
      </c>
      <c r="Z56" s="7"/>
      <c r="AA56" s="7"/>
      <c r="AB56" s="8" t="s">
        <v>349</v>
      </c>
      <c r="AC56" s="8" t="s">
        <v>350</v>
      </c>
    </row>
    <row r="57" spans="1:75" x14ac:dyDescent="0.25">
      <c r="B57" s="7" t="s">
        <v>249</v>
      </c>
      <c r="C57" s="7" t="s">
        <v>220</v>
      </c>
      <c r="D57" s="7" t="s">
        <v>286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8" t="s">
        <v>348</v>
      </c>
      <c r="Z57" s="7"/>
      <c r="AA57" s="7"/>
      <c r="AB57" s="8" t="s">
        <v>349</v>
      </c>
      <c r="AC57" s="8" t="s">
        <v>350</v>
      </c>
    </row>
    <row r="58" spans="1:75" x14ac:dyDescent="0.25">
      <c r="B58" s="7" t="s">
        <v>267</v>
      </c>
      <c r="C58" s="7" t="s">
        <v>268</v>
      </c>
      <c r="D58" s="7" t="s">
        <v>55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8" t="s">
        <v>348</v>
      </c>
      <c r="Z58" s="7"/>
      <c r="AA58" s="7"/>
      <c r="AB58" s="8" t="s">
        <v>349</v>
      </c>
      <c r="AC58" s="8" t="s">
        <v>350</v>
      </c>
    </row>
    <row r="59" spans="1:75" s="20" customFormat="1" x14ac:dyDescent="0.25">
      <c r="B59" s="7" t="s">
        <v>269</v>
      </c>
      <c r="C59" s="7" t="s">
        <v>268</v>
      </c>
      <c r="D59" s="7" t="s">
        <v>55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8" t="s">
        <v>348</v>
      </c>
      <c r="Z59" s="7"/>
      <c r="AA59" s="7"/>
      <c r="AB59" s="8" t="s">
        <v>349</v>
      </c>
      <c r="AC59" s="8" t="s">
        <v>350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</row>
    <row r="60" spans="1:75" x14ac:dyDescent="0.25">
      <c r="B60" s="7" t="s">
        <v>270</v>
      </c>
      <c r="C60" s="7" t="s">
        <v>268</v>
      </c>
      <c r="D60" s="7" t="s">
        <v>55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8" t="s">
        <v>348</v>
      </c>
      <c r="Z60" s="7"/>
      <c r="AA60" s="7"/>
      <c r="AB60" s="8" t="s">
        <v>349</v>
      </c>
      <c r="AC60" s="8" t="s">
        <v>350</v>
      </c>
    </row>
    <row r="61" spans="1:75" x14ac:dyDescent="0.25">
      <c r="B61" s="7" t="s">
        <v>132</v>
      </c>
      <c r="C61" s="7" t="s">
        <v>133</v>
      </c>
      <c r="D61" s="7" t="s">
        <v>286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8" t="s">
        <v>348</v>
      </c>
      <c r="Z61" s="7"/>
      <c r="AA61" s="7"/>
      <c r="AB61" s="8" t="s">
        <v>349</v>
      </c>
      <c r="AC61" s="8" t="s">
        <v>350</v>
      </c>
    </row>
    <row r="62" spans="1:75" x14ac:dyDescent="0.25">
      <c r="B62" s="7" t="s">
        <v>252</v>
      </c>
      <c r="C62" s="7" t="s">
        <v>207</v>
      </c>
      <c r="D62" s="7" t="s">
        <v>103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8" t="s">
        <v>348</v>
      </c>
      <c r="Z62" s="7"/>
      <c r="AA62" s="7"/>
      <c r="AB62" s="8" t="s">
        <v>349</v>
      </c>
      <c r="AC62" s="8" t="s">
        <v>350</v>
      </c>
    </row>
    <row r="63" spans="1:75" x14ac:dyDescent="0.25">
      <c r="B63" s="7" t="s">
        <v>174</v>
      </c>
      <c r="C63" s="7" t="s">
        <v>175</v>
      </c>
      <c r="D63" s="7" t="s">
        <v>172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8" t="s">
        <v>348</v>
      </c>
      <c r="Z63" s="7"/>
      <c r="AA63" s="7"/>
      <c r="AB63" s="8" t="s">
        <v>349</v>
      </c>
      <c r="AC63" s="8" t="s">
        <v>350</v>
      </c>
    </row>
    <row r="64" spans="1:75" s="20" customFormat="1" x14ac:dyDescent="0.25">
      <c r="B64" s="7" t="s">
        <v>208</v>
      </c>
      <c r="C64" s="7" t="s">
        <v>209</v>
      </c>
      <c r="D64" s="7" t="s">
        <v>55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8" t="s">
        <v>348</v>
      </c>
      <c r="Z64" s="7"/>
      <c r="AA64" s="7"/>
      <c r="AB64" s="8" t="s">
        <v>349</v>
      </c>
      <c r="AC64" s="8" t="s">
        <v>350</v>
      </c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</row>
    <row r="65" spans="2:75" ht="13.5" customHeight="1" x14ac:dyDescent="0.25">
      <c r="B65" s="7" t="s">
        <v>151</v>
      </c>
      <c r="C65" s="7" t="s">
        <v>180</v>
      </c>
      <c r="D65" s="7" t="s">
        <v>181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8" t="s">
        <v>348</v>
      </c>
      <c r="Z65" s="7"/>
      <c r="AA65" s="7"/>
      <c r="AB65" s="8" t="s">
        <v>349</v>
      </c>
      <c r="AC65" s="8" t="s">
        <v>350</v>
      </c>
    </row>
    <row r="66" spans="2:75" s="20" customFormat="1" x14ac:dyDescent="0.25">
      <c r="B66" s="7" t="s">
        <v>144</v>
      </c>
      <c r="C66" s="7" t="s">
        <v>145</v>
      </c>
      <c r="D66" s="7" t="s">
        <v>91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8" t="s">
        <v>348</v>
      </c>
      <c r="Z66" s="7"/>
      <c r="AA66" s="7"/>
      <c r="AB66" s="8" t="s">
        <v>349</v>
      </c>
      <c r="AC66" s="8" t="s">
        <v>350</v>
      </c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</row>
    <row r="67" spans="2:75" x14ac:dyDescent="0.25">
      <c r="B67" s="7" t="s">
        <v>107</v>
      </c>
      <c r="C67" s="7" t="s">
        <v>108</v>
      </c>
      <c r="D67" s="7" t="s">
        <v>55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8" t="s">
        <v>348</v>
      </c>
      <c r="Z67" s="7"/>
      <c r="AA67" s="7"/>
      <c r="AB67" s="8" t="s">
        <v>349</v>
      </c>
      <c r="AC67" s="8" t="s">
        <v>350</v>
      </c>
    </row>
    <row r="68" spans="2:75" x14ac:dyDescent="0.25">
      <c r="B68" s="7" t="s">
        <v>355</v>
      </c>
      <c r="C68" s="7" t="s">
        <v>356</v>
      </c>
      <c r="D68" s="7" t="s">
        <v>83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8" t="s">
        <v>348</v>
      </c>
      <c r="Z68" s="7"/>
      <c r="AA68" s="7"/>
      <c r="AB68" s="8" t="s">
        <v>349</v>
      </c>
      <c r="AC68" s="8" t="s">
        <v>350</v>
      </c>
    </row>
    <row r="69" spans="2:75" x14ac:dyDescent="0.25">
      <c r="B69" s="7" t="s">
        <v>360</v>
      </c>
      <c r="C69" s="7" t="s">
        <v>230</v>
      </c>
      <c r="D69" s="7" t="s">
        <v>286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" t="s">
        <v>348</v>
      </c>
      <c r="Z69" s="7"/>
      <c r="AA69" s="7"/>
      <c r="AB69" s="8" t="s">
        <v>349</v>
      </c>
      <c r="AC69" s="8" t="s">
        <v>350</v>
      </c>
    </row>
    <row r="70" spans="2:75" x14ac:dyDescent="0.25">
      <c r="B70" s="7" t="s">
        <v>104</v>
      </c>
      <c r="C70" s="7" t="s">
        <v>105</v>
      </c>
      <c r="D70" s="7" t="s">
        <v>81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8" t="s">
        <v>348</v>
      </c>
      <c r="Z70" s="7"/>
      <c r="AA70" s="7"/>
      <c r="AB70" s="8" t="s">
        <v>349</v>
      </c>
      <c r="AC70" s="8" t="s">
        <v>350</v>
      </c>
    </row>
    <row r="71" spans="2:75" s="20" customFormat="1" x14ac:dyDescent="0.25">
      <c r="B71" s="7" t="s">
        <v>124</v>
      </c>
      <c r="C71" s="7" t="s">
        <v>125</v>
      </c>
      <c r="D71" s="7" t="s">
        <v>55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8" t="s">
        <v>348</v>
      </c>
      <c r="Z71" s="7"/>
      <c r="AA71" s="7"/>
      <c r="AB71" s="8" t="s">
        <v>349</v>
      </c>
      <c r="AC71" s="8" t="s">
        <v>350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2:75" x14ac:dyDescent="0.25">
      <c r="B72" s="7" t="s">
        <v>126</v>
      </c>
      <c r="C72" s="7" t="s">
        <v>127</v>
      </c>
      <c r="D72" s="7" t="s">
        <v>89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8" t="s">
        <v>348</v>
      </c>
      <c r="Z72" s="7"/>
      <c r="AA72" s="7"/>
      <c r="AB72" s="8" t="s">
        <v>349</v>
      </c>
      <c r="AC72" s="8" t="s">
        <v>350</v>
      </c>
    </row>
    <row r="73" spans="2:75" s="20" customFormat="1" x14ac:dyDescent="0.25">
      <c r="B73" s="7" t="s">
        <v>271</v>
      </c>
      <c r="C73" s="7" t="s">
        <v>125</v>
      </c>
      <c r="D73" s="7" t="s">
        <v>272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8" t="s">
        <v>348</v>
      </c>
      <c r="Z73" s="7"/>
      <c r="AA73" s="7"/>
      <c r="AB73" s="8" t="s">
        <v>349</v>
      </c>
      <c r="AC73" s="8" t="s">
        <v>350</v>
      </c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2:75" x14ac:dyDescent="0.25">
      <c r="B74" s="7" t="s">
        <v>251</v>
      </c>
      <c r="C74" s="7" t="s">
        <v>238</v>
      </c>
      <c r="D74" s="7" t="s">
        <v>45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8" t="s">
        <v>348</v>
      </c>
      <c r="Z74" s="7"/>
      <c r="AA74" s="7"/>
      <c r="AB74" s="8" t="s">
        <v>349</v>
      </c>
      <c r="AC74" s="8" t="s">
        <v>350</v>
      </c>
    </row>
    <row r="75" spans="2:75" x14ac:dyDescent="0.25">
      <c r="B75" s="7" t="s">
        <v>285</v>
      </c>
      <c r="C75" s="7">
        <v>33191100</v>
      </c>
      <c r="D75" s="7" t="s">
        <v>55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8" t="s">
        <v>348</v>
      </c>
      <c r="Z75" s="7"/>
      <c r="AA75" s="7"/>
      <c r="AB75" s="8" t="s">
        <v>349</v>
      </c>
      <c r="AC75" s="8" t="s">
        <v>350</v>
      </c>
    </row>
    <row r="76" spans="2:75" x14ac:dyDescent="0.25">
      <c r="B76" s="7" t="s">
        <v>110</v>
      </c>
      <c r="C76" s="7" t="s">
        <v>48</v>
      </c>
      <c r="D76" s="7" t="s">
        <v>91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8" t="s">
        <v>348</v>
      </c>
      <c r="Z76" s="7"/>
      <c r="AA76" s="7"/>
      <c r="AB76" s="8" t="s">
        <v>349</v>
      </c>
      <c r="AC76" s="8" t="s">
        <v>350</v>
      </c>
    </row>
    <row r="77" spans="2:75" s="20" customFormat="1" x14ac:dyDescent="0.25">
      <c r="B77" s="7" t="s">
        <v>221</v>
      </c>
      <c r="C77" s="7" t="s">
        <v>222</v>
      </c>
      <c r="D77" s="7" t="s">
        <v>83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8" t="s">
        <v>348</v>
      </c>
      <c r="Z77" s="7"/>
      <c r="AA77" s="7"/>
      <c r="AB77" s="8" t="s">
        <v>349</v>
      </c>
      <c r="AC77" s="8" t="s">
        <v>350</v>
      </c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</row>
    <row r="78" spans="2:75" s="20" customFormat="1" ht="47.25" x14ac:dyDescent="0.25">
      <c r="B78" s="7" t="s">
        <v>140</v>
      </c>
      <c r="C78" s="7" t="s">
        <v>141</v>
      </c>
      <c r="D78" s="7" t="s">
        <v>55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8" t="s">
        <v>348</v>
      </c>
      <c r="Z78" s="7"/>
      <c r="AA78" s="7"/>
      <c r="AB78" s="8" t="s">
        <v>349</v>
      </c>
      <c r="AC78" s="8" t="s">
        <v>350</v>
      </c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</row>
    <row r="79" spans="2:75" s="20" customFormat="1" ht="15.75" customHeight="1" x14ac:dyDescent="0.25">
      <c r="B79" s="7" t="s">
        <v>273</v>
      </c>
      <c r="C79" s="7" t="s">
        <v>232</v>
      </c>
      <c r="D79" s="7" t="s">
        <v>55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8" t="s">
        <v>348</v>
      </c>
      <c r="Z79" s="7"/>
      <c r="AA79" s="7"/>
      <c r="AB79" s="8" t="s">
        <v>349</v>
      </c>
      <c r="AC79" s="8" t="s">
        <v>350</v>
      </c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</row>
    <row r="80" spans="2:75" s="20" customFormat="1" x14ac:dyDescent="0.25">
      <c r="B80" s="7" t="s">
        <v>210</v>
      </c>
      <c r="C80" s="7" t="s">
        <v>211</v>
      </c>
      <c r="D80" s="7" t="s">
        <v>81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8" t="s">
        <v>348</v>
      </c>
      <c r="Z80" s="7"/>
      <c r="AA80" s="7"/>
      <c r="AB80" s="8" t="s">
        <v>349</v>
      </c>
      <c r="AC80" s="8" t="s">
        <v>350</v>
      </c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</row>
    <row r="81" spans="2:84" x14ac:dyDescent="0.25">
      <c r="B81" s="7" t="s">
        <v>244</v>
      </c>
      <c r="C81" s="7" t="s">
        <v>229</v>
      </c>
      <c r="D81" s="7" t="s">
        <v>55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8" t="s">
        <v>348</v>
      </c>
      <c r="Z81" s="7"/>
      <c r="AA81" s="7"/>
      <c r="AB81" s="8" t="s">
        <v>349</v>
      </c>
      <c r="AC81" s="8" t="s">
        <v>350</v>
      </c>
    </row>
    <row r="82" spans="2:84" x14ac:dyDescent="0.25">
      <c r="B82" s="7" t="s">
        <v>182</v>
      </c>
      <c r="C82" s="7" t="s">
        <v>183</v>
      </c>
      <c r="D82" s="7" t="s">
        <v>109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8" t="s">
        <v>348</v>
      </c>
      <c r="Z82" s="7"/>
      <c r="AA82" s="7"/>
      <c r="AB82" s="8" t="s">
        <v>349</v>
      </c>
      <c r="AC82" s="8" t="s">
        <v>350</v>
      </c>
    </row>
    <row r="83" spans="2:84" ht="94.5" x14ac:dyDescent="0.25">
      <c r="B83" s="7" t="s">
        <v>282</v>
      </c>
      <c r="C83" s="7">
        <v>30192700</v>
      </c>
      <c r="D83" s="7" t="s">
        <v>81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8" t="s">
        <v>348</v>
      </c>
      <c r="Z83" s="7"/>
      <c r="AA83" s="7"/>
      <c r="AB83" s="8" t="s">
        <v>349</v>
      </c>
      <c r="AC83" s="8" t="s">
        <v>350</v>
      </c>
    </row>
    <row r="84" spans="2:84" s="20" customFormat="1" x14ac:dyDescent="0.25">
      <c r="B84" s="7" t="s">
        <v>50</v>
      </c>
      <c r="C84" s="7" t="s">
        <v>51</v>
      </c>
      <c r="D84" s="7" t="s">
        <v>286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8" t="s">
        <v>348</v>
      </c>
      <c r="Z84" s="7"/>
      <c r="AA84" s="7"/>
      <c r="AB84" s="8" t="s">
        <v>349</v>
      </c>
      <c r="AC84" s="8" t="s">
        <v>350</v>
      </c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</row>
    <row r="85" spans="2:84" s="20" customFormat="1" x14ac:dyDescent="0.25">
      <c r="B85" s="7" t="s">
        <v>338</v>
      </c>
      <c r="C85" s="7" t="s">
        <v>339</v>
      </c>
      <c r="D85" s="7" t="s">
        <v>286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8" t="s">
        <v>348</v>
      </c>
      <c r="Z85" s="7"/>
      <c r="AA85" s="7"/>
      <c r="AB85" s="8" t="s">
        <v>349</v>
      </c>
      <c r="AC85" s="8" t="s">
        <v>350</v>
      </c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</row>
    <row r="86" spans="2:84" s="20" customFormat="1" x14ac:dyDescent="0.25">
      <c r="B86" s="7" t="s">
        <v>291</v>
      </c>
      <c r="C86" s="7" t="s">
        <v>191</v>
      </c>
      <c r="D86" s="7" t="s">
        <v>55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8" t="s">
        <v>348</v>
      </c>
      <c r="Z86" s="7"/>
      <c r="AA86" s="7"/>
      <c r="AB86" s="8" t="s">
        <v>349</v>
      </c>
      <c r="AC86" s="8" t="s">
        <v>350</v>
      </c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</row>
    <row r="87" spans="2:84" ht="31.5" x14ac:dyDescent="0.25">
      <c r="B87" s="7" t="s">
        <v>86</v>
      </c>
      <c r="C87" s="7" t="s">
        <v>87</v>
      </c>
      <c r="D87" s="7" t="s">
        <v>286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8" t="s">
        <v>348</v>
      </c>
      <c r="Z87" s="7"/>
      <c r="AA87" s="7"/>
      <c r="AB87" s="8" t="s">
        <v>349</v>
      </c>
      <c r="AC87" s="8" t="s">
        <v>350</v>
      </c>
    </row>
    <row r="88" spans="2:84" x14ac:dyDescent="0.25">
      <c r="B88" s="7" t="s">
        <v>122</v>
      </c>
      <c r="C88" s="7" t="s">
        <v>123</v>
      </c>
      <c r="D88" s="7" t="s">
        <v>286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8" t="s">
        <v>348</v>
      </c>
      <c r="Z88" s="7"/>
      <c r="AA88" s="7"/>
      <c r="AB88" s="8" t="s">
        <v>349</v>
      </c>
      <c r="AC88" s="8" t="s">
        <v>350</v>
      </c>
    </row>
    <row r="89" spans="2:84" x14ac:dyDescent="0.25">
      <c r="B89" s="7" t="s">
        <v>115</v>
      </c>
      <c r="C89" s="7" t="s">
        <v>116</v>
      </c>
      <c r="D89" s="7" t="s">
        <v>117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8" t="s">
        <v>348</v>
      </c>
      <c r="Z89" s="7"/>
      <c r="AA89" s="7"/>
      <c r="AB89" s="8" t="s">
        <v>349</v>
      </c>
      <c r="AC89" s="8" t="s">
        <v>350</v>
      </c>
    </row>
    <row r="90" spans="2:84" x14ac:dyDescent="0.25">
      <c r="B90" s="7" t="s">
        <v>295</v>
      </c>
      <c r="C90" s="7" t="s">
        <v>296</v>
      </c>
      <c r="D90" s="7" t="s">
        <v>83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8" t="s">
        <v>348</v>
      </c>
      <c r="Z90" s="7"/>
      <c r="AA90" s="7"/>
      <c r="AB90" s="8" t="s">
        <v>349</v>
      </c>
      <c r="AC90" s="8" t="s">
        <v>350</v>
      </c>
    </row>
    <row r="91" spans="2:84" x14ac:dyDescent="0.25">
      <c r="B91" s="7" t="s">
        <v>297</v>
      </c>
      <c r="C91" s="7" t="s">
        <v>239</v>
      </c>
      <c r="D91" s="7" t="s">
        <v>45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8" t="s">
        <v>348</v>
      </c>
      <c r="Z91" s="7"/>
      <c r="AA91" s="7"/>
      <c r="AB91" s="8" t="s">
        <v>349</v>
      </c>
      <c r="AC91" s="8" t="s">
        <v>350</v>
      </c>
    </row>
    <row r="92" spans="2:84" ht="31.5" x14ac:dyDescent="0.25">
      <c r="B92" s="7" t="s">
        <v>298</v>
      </c>
      <c r="C92" s="7" t="s">
        <v>239</v>
      </c>
      <c r="D92" s="7" t="s">
        <v>45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8" t="s">
        <v>348</v>
      </c>
      <c r="Z92" s="7"/>
      <c r="AA92" s="7"/>
      <c r="AB92" s="8" t="s">
        <v>349</v>
      </c>
      <c r="AC92" s="8" t="s">
        <v>350</v>
      </c>
    </row>
    <row r="93" spans="2:84" ht="31.5" x14ac:dyDescent="0.25">
      <c r="B93" s="7" t="s">
        <v>299</v>
      </c>
      <c r="C93" s="7" t="s">
        <v>239</v>
      </c>
      <c r="D93" s="7" t="s">
        <v>45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8" t="s">
        <v>348</v>
      </c>
      <c r="Z93" s="7"/>
      <c r="AA93" s="7"/>
      <c r="AB93" s="8" t="s">
        <v>349</v>
      </c>
      <c r="AC93" s="8" t="s">
        <v>350</v>
      </c>
    </row>
    <row r="94" spans="2:84" x14ac:dyDescent="0.25">
      <c r="B94" s="7" t="s">
        <v>215</v>
      </c>
      <c r="C94" s="7" t="s">
        <v>216</v>
      </c>
      <c r="D94" s="7" t="s">
        <v>55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8" t="s">
        <v>348</v>
      </c>
      <c r="Z94" s="7"/>
      <c r="AA94" s="7"/>
      <c r="AB94" s="8" t="s">
        <v>349</v>
      </c>
      <c r="AC94" s="8" t="s">
        <v>350</v>
      </c>
    </row>
    <row r="95" spans="2:84" s="20" customFormat="1" x14ac:dyDescent="0.25">
      <c r="B95" s="7" t="s">
        <v>371</v>
      </c>
      <c r="C95" s="7" t="s">
        <v>85</v>
      </c>
      <c r="D95" s="7" t="s">
        <v>55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8" t="s">
        <v>348</v>
      </c>
      <c r="Z95" s="7"/>
      <c r="AA95" s="7"/>
      <c r="AB95" s="8" t="s">
        <v>349</v>
      </c>
      <c r="AC95" s="8" t="s">
        <v>350</v>
      </c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</row>
    <row r="96" spans="2:84" ht="18.75" customHeight="1" x14ac:dyDescent="0.25">
      <c r="B96" s="7" t="s">
        <v>372</v>
      </c>
      <c r="C96" s="7" t="s">
        <v>82</v>
      </c>
      <c r="D96" s="7" t="s">
        <v>83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8" t="s">
        <v>348</v>
      </c>
      <c r="Z96" s="7"/>
      <c r="AA96" s="7"/>
      <c r="AB96" s="8" t="s">
        <v>349</v>
      </c>
      <c r="AC96" s="8" t="s">
        <v>350</v>
      </c>
    </row>
    <row r="97" spans="2:29" ht="47.25" x14ac:dyDescent="0.25">
      <c r="B97" s="7" t="s">
        <v>283</v>
      </c>
      <c r="C97" s="7" t="s">
        <v>231</v>
      </c>
      <c r="D97" s="7" t="s">
        <v>55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8" t="s">
        <v>348</v>
      </c>
      <c r="Z97" s="7"/>
      <c r="AA97" s="7"/>
      <c r="AB97" s="8" t="s">
        <v>349</v>
      </c>
      <c r="AC97" s="8" t="s">
        <v>350</v>
      </c>
    </row>
    <row r="98" spans="2:29" x14ac:dyDescent="0.25">
      <c r="B98" s="7" t="s">
        <v>247</v>
      </c>
      <c r="C98" s="7" t="s">
        <v>246</v>
      </c>
      <c r="D98" s="7" t="s">
        <v>286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8" t="s">
        <v>348</v>
      </c>
      <c r="Z98" s="7"/>
      <c r="AA98" s="7"/>
      <c r="AB98" s="8" t="s">
        <v>349</v>
      </c>
      <c r="AC98" s="8" t="s">
        <v>350</v>
      </c>
    </row>
    <row r="99" spans="2:29" x14ac:dyDescent="0.25">
      <c r="B99" s="7" t="s">
        <v>98</v>
      </c>
      <c r="C99" s="7" t="s">
        <v>80</v>
      </c>
      <c r="D99" s="7" t="s">
        <v>55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8" t="s">
        <v>348</v>
      </c>
      <c r="Z99" s="7"/>
      <c r="AA99" s="7"/>
      <c r="AB99" s="8" t="s">
        <v>349</v>
      </c>
      <c r="AC99" s="8" t="s">
        <v>350</v>
      </c>
    </row>
    <row r="100" spans="2:29" ht="12.6" customHeight="1" x14ac:dyDescent="0.25">
      <c r="B100" s="7" t="s">
        <v>274</v>
      </c>
      <c r="C100" s="7" t="s">
        <v>232</v>
      </c>
      <c r="D100" s="7" t="s">
        <v>55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8" t="s">
        <v>348</v>
      </c>
      <c r="Z100" s="7"/>
      <c r="AA100" s="7"/>
      <c r="AB100" s="8" t="s">
        <v>349</v>
      </c>
      <c r="AC100" s="8" t="s">
        <v>350</v>
      </c>
    </row>
    <row r="101" spans="2:29" x14ac:dyDescent="0.25">
      <c r="B101" s="7" t="s">
        <v>300</v>
      </c>
      <c r="C101" s="7" t="s">
        <v>93</v>
      </c>
      <c r="D101" s="7" t="s">
        <v>83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8" t="s">
        <v>348</v>
      </c>
      <c r="Z101" s="7"/>
      <c r="AA101" s="7"/>
      <c r="AB101" s="8" t="s">
        <v>349</v>
      </c>
      <c r="AC101" s="8" t="s">
        <v>350</v>
      </c>
    </row>
    <row r="102" spans="2:29" x14ac:dyDescent="0.25">
      <c r="B102" s="7" t="s">
        <v>301</v>
      </c>
      <c r="C102" s="7" t="s">
        <v>92</v>
      </c>
      <c r="D102" s="7" t="s">
        <v>55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8" t="s">
        <v>348</v>
      </c>
      <c r="Z102" s="7"/>
      <c r="AA102" s="7"/>
      <c r="AB102" s="8" t="s">
        <v>349</v>
      </c>
      <c r="AC102" s="8" t="s">
        <v>350</v>
      </c>
    </row>
    <row r="103" spans="2:29" x14ac:dyDescent="0.25">
      <c r="B103" s="7" t="s">
        <v>149</v>
      </c>
      <c r="C103" s="7" t="s">
        <v>150</v>
      </c>
      <c r="D103" s="7" t="s">
        <v>55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8" t="s">
        <v>348</v>
      </c>
      <c r="Z103" s="7"/>
      <c r="AA103" s="7"/>
      <c r="AB103" s="8" t="s">
        <v>349</v>
      </c>
      <c r="AC103" s="8" t="s">
        <v>350</v>
      </c>
    </row>
    <row r="104" spans="2:29" x14ac:dyDescent="0.25">
      <c r="B104" s="7" t="s">
        <v>287</v>
      </c>
      <c r="C104" s="7" t="s">
        <v>150</v>
      </c>
      <c r="D104" s="7" t="s">
        <v>286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8" t="s">
        <v>348</v>
      </c>
      <c r="Z104" s="7"/>
      <c r="AA104" s="7"/>
      <c r="AB104" s="8" t="s">
        <v>349</v>
      </c>
      <c r="AC104" s="8" t="s">
        <v>350</v>
      </c>
    </row>
    <row r="105" spans="2:29" x14ac:dyDescent="0.25">
      <c r="B105" s="7" t="s">
        <v>373</v>
      </c>
      <c r="C105" s="7" t="s">
        <v>232</v>
      </c>
      <c r="D105" s="7" t="s">
        <v>55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8" t="s">
        <v>348</v>
      </c>
      <c r="Z105" s="7"/>
      <c r="AA105" s="7"/>
      <c r="AB105" s="8" t="s">
        <v>349</v>
      </c>
      <c r="AC105" s="8" t="s">
        <v>350</v>
      </c>
    </row>
    <row r="106" spans="2:29" x14ac:dyDescent="0.25">
      <c r="B106" s="7" t="s">
        <v>351</v>
      </c>
      <c r="C106" s="7" t="s">
        <v>206</v>
      </c>
      <c r="D106" s="7" t="s">
        <v>286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8" t="s">
        <v>348</v>
      </c>
      <c r="Z106" s="7"/>
      <c r="AA106" s="7"/>
      <c r="AB106" s="8" t="s">
        <v>349</v>
      </c>
      <c r="AC106" s="8" t="s">
        <v>350</v>
      </c>
    </row>
    <row r="107" spans="2:29" x14ac:dyDescent="0.25">
      <c r="B107" s="7" t="s">
        <v>342</v>
      </c>
      <c r="C107" s="7" t="s">
        <v>343</v>
      </c>
      <c r="D107" s="7" t="s">
        <v>286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8" t="s">
        <v>348</v>
      </c>
      <c r="Z107" s="7"/>
      <c r="AA107" s="7"/>
      <c r="AB107" s="8" t="s">
        <v>349</v>
      </c>
      <c r="AC107" s="8" t="s">
        <v>350</v>
      </c>
    </row>
    <row r="108" spans="2:29" x14ac:dyDescent="0.25">
      <c r="B108" s="7" t="s">
        <v>130</v>
      </c>
      <c r="C108" s="7" t="s">
        <v>131</v>
      </c>
      <c r="D108" s="7" t="s">
        <v>286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8" t="s">
        <v>348</v>
      </c>
      <c r="Z108" s="7"/>
      <c r="AA108" s="7"/>
      <c r="AB108" s="8" t="s">
        <v>349</v>
      </c>
      <c r="AC108" s="8" t="s">
        <v>350</v>
      </c>
    </row>
    <row r="109" spans="2:29" x14ac:dyDescent="0.25">
      <c r="B109" s="7" t="s">
        <v>311</v>
      </c>
      <c r="C109" s="7" t="s">
        <v>240</v>
      </c>
      <c r="D109" s="7" t="s">
        <v>58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8" t="s">
        <v>348</v>
      </c>
      <c r="Z109" s="7"/>
      <c r="AA109" s="7"/>
      <c r="AB109" s="8" t="s">
        <v>349</v>
      </c>
      <c r="AC109" s="8" t="s">
        <v>350</v>
      </c>
    </row>
    <row r="110" spans="2:29" x14ac:dyDescent="0.25">
      <c r="B110" s="7" t="s">
        <v>275</v>
      </c>
      <c r="C110" s="7" t="s">
        <v>56</v>
      </c>
      <c r="D110" s="7" t="s">
        <v>55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8" t="s">
        <v>348</v>
      </c>
      <c r="Z110" s="7"/>
      <c r="AA110" s="7"/>
      <c r="AB110" s="8" t="s">
        <v>349</v>
      </c>
      <c r="AC110" s="8" t="s">
        <v>350</v>
      </c>
    </row>
    <row r="111" spans="2:29" x14ac:dyDescent="0.25">
      <c r="B111" s="7" t="s">
        <v>224</v>
      </c>
      <c r="C111" s="7" t="s">
        <v>57</v>
      </c>
      <c r="D111" s="7" t="s">
        <v>55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8" t="s">
        <v>348</v>
      </c>
      <c r="Z111" s="7"/>
      <c r="AA111" s="7"/>
      <c r="AB111" s="8" t="s">
        <v>349</v>
      </c>
      <c r="AC111" s="8" t="s">
        <v>350</v>
      </c>
    </row>
    <row r="112" spans="2:29" x14ac:dyDescent="0.25">
      <c r="B112" s="7" t="s">
        <v>346</v>
      </c>
      <c r="C112" s="7">
        <v>44511300</v>
      </c>
      <c r="D112" s="7" t="s">
        <v>286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8" t="s">
        <v>348</v>
      </c>
      <c r="Z112" s="7"/>
      <c r="AA112" s="7"/>
      <c r="AB112" s="8" t="s">
        <v>349</v>
      </c>
      <c r="AC112" s="8" t="s">
        <v>350</v>
      </c>
    </row>
    <row r="113" spans="2:29" x14ac:dyDescent="0.25">
      <c r="B113" s="7" t="s">
        <v>260</v>
      </c>
      <c r="C113" s="7" t="s">
        <v>261</v>
      </c>
      <c r="D113" s="7" t="s">
        <v>83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8" t="s">
        <v>348</v>
      </c>
      <c r="Z113" s="7"/>
      <c r="AA113" s="7"/>
      <c r="AB113" s="8" t="s">
        <v>349</v>
      </c>
      <c r="AC113" s="8" t="s">
        <v>350</v>
      </c>
    </row>
    <row r="114" spans="2:29" x14ac:dyDescent="0.25">
      <c r="B114" s="7" t="s">
        <v>179</v>
      </c>
      <c r="C114" s="7" t="s">
        <v>241</v>
      </c>
      <c r="D114" s="7" t="s">
        <v>45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8" t="s">
        <v>348</v>
      </c>
      <c r="Z114" s="7"/>
      <c r="AA114" s="7"/>
      <c r="AB114" s="8" t="s">
        <v>349</v>
      </c>
      <c r="AC114" s="8" t="s">
        <v>350</v>
      </c>
    </row>
    <row r="115" spans="2:29" ht="31.5" x14ac:dyDescent="0.25">
      <c r="B115" s="7" t="s">
        <v>340</v>
      </c>
      <c r="C115" s="7" t="s">
        <v>241</v>
      </c>
      <c r="D115" s="7" t="s">
        <v>286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8" t="s">
        <v>348</v>
      </c>
      <c r="Z115" s="7"/>
      <c r="AA115" s="7"/>
      <c r="AB115" s="8" t="s">
        <v>349</v>
      </c>
      <c r="AC115" s="8" t="s">
        <v>350</v>
      </c>
    </row>
    <row r="116" spans="2:29" x14ac:dyDescent="0.25">
      <c r="B116" s="7" t="s">
        <v>225</v>
      </c>
      <c r="C116" s="7" t="s">
        <v>226</v>
      </c>
      <c r="D116" s="7" t="s">
        <v>55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8" t="s">
        <v>348</v>
      </c>
      <c r="Z116" s="7"/>
      <c r="AA116" s="7"/>
      <c r="AB116" s="8" t="s">
        <v>349</v>
      </c>
      <c r="AC116" s="8" t="s">
        <v>350</v>
      </c>
    </row>
    <row r="117" spans="2:29" x14ac:dyDescent="0.25">
      <c r="B117" s="7" t="s">
        <v>189</v>
      </c>
      <c r="C117" s="7" t="s">
        <v>190</v>
      </c>
      <c r="D117" s="7" t="s">
        <v>55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8" t="s">
        <v>348</v>
      </c>
      <c r="Z117" s="7"/>
      <c r="AA117" s="7"/>
      <c r="AB117" s="8" t="s">
        <v>349</v>
      </c>
      <c r="AC117" s="8" t="s">
        <v>350</v>
      </c>
    </row>
    <row r="118" spans="2:29" x14ac:dyDescent="0.25">
      <c r="B118" s="7" t="s">
        <v>94</v>
      </c>
      <c r="C118" s="7" t="s">
        <v>95</v>
      </c>
      <c r="D118" s="7" t="s">
        <v>91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8" t="s">
        <v>348</v>
      </c>
      <c r="Z118" s="7"/>
      <c r="AA118" s="7"/>
      <c r="AB118" s="8" t="s">
        <v>349</v>
      </c>
      <c r="AC118" s="8" t="s">
        <v>350</v>
      </c>
    </row>
    <row r="119" spans="2:29" x14ac:dyDescent="0.25">
      <c r="B119" s="7" t="s">
        <v>347</v>
      </c>
      <c r="C119" s="7" t="s">
        <v>134</v>
      </c>
      <c r="D119" s="7" t="s">
        <v>55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8" t="s">
        <v>348</v>
      </c>
      <c r="Z119" s="7"/>
      <c r="AA119" s="7"/>
      <c r="AB119" s="8" t="s">
        <v>349</v>
      </c>
      <c r="AC119" s="8" t="s">
        <v>350</v>
      </c>
    </row>
    <row r="120" spans="2:29" x14ac:dyDescent="0.25">
      <c r="B120" s="7" t="s">
        <v>302</v>
      </c>
      <c r="C120" s="7" t="s">
        <v>97</v>
      </c>
      <c r="D120" s="7" t="s">
        <v>219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8" t="s">
        <v>348</v>
      </c>
      <c r="Z120" s="7"/>
      <c r="AA120" s="7"/>
      <c r="AB120" s="8" t="s">
        <v>349</v>
      </c>
      <c r="AC120" s="8" t="s">
        <v>350</v>
      </c>
    </row>
    <row r="121" spans="2:29" x14ac:dyDescent="0.25">
      <c r="B121" s="7" t="s">
        <v>96</v>
      </c>
      <c r="C121" s="7" t="s">
        <v>97</v>
      </c>
      <c r="D121" s="7" t="s">
        <v>55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8" t="s">
        <v>348</v>
      </c>
      <c r="Z121" s="7"/>
      <c r="AA121" s="7"/>
      <c r="AB121" s="8" t="s">
        <v>349</v>
      </c>
      <c r="AC121" s="8" t="s">
        <v>350</v>
      </c>
    </row>
    <row r="122" spans="2:29" x14ac:dyDescent="0.25">
      <c r="B122" s="7" t="s">
        <v>374</v>
      </c>
      <c r="C122" s="7" t="s">
        <v>227</v>
      </c>
      <c r="D122" s="7" t="s">
        <v>55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8" t="s">
        <v>348</v>
      </c>
      <c r="Z122" s="7"/>
      <c r="AA122" s="7"/>
      <c r="AB122" s="8" t="s">
        <v>349</v>
      </c>
      <c r="AC122" s="8" t="s">
        <v>350</v>
      </c>
    </row>
    <row r="123" spans="2:29" x14ac:dyDescent="0.25">
      <c r="B123" s="7" t="s">
        <v>352</v>
      </c>
      <c r="C123" s="7" t="s">
        <v>353</v>
      </c>
      <c r="D123" s="7" t="s">
        <v>55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8" t="s">
        <v>348</v>
      </c>
      <c r="Z123" s="7"/>
      <c r="AA123" s="7"/>
      <c r="AB123" s="8" t="s">
        <v>349</v>
      </c>
      <c r="AC123" s="8" t="s">
        <v>350</v>
      </c>
    </row>
    <row r="124" spans="2:29" x14ac:dyDescent="0.25">
      <c r="B124" s="7" t="s">
        <v>276</v>
      </c>
      <c r="C124" s="7" t="s">
        <v>277</v>
      </c>
      <c r="D124" s="7" t="s">
        <v>55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8" t="s">
        <v>348</v>
      </c>
      <c r="Z124" s="7"/>
      <c r="AA124" s="7"/>
      <c r="AB124" s="8" t="s">
        <v>349</v>
      </c>
      <c r="AC124" s="8" t="s">
        <v>350</v>
      </c>
    </row>
    <row r="125" spans="2:29" x14ac:dyDescent="0.25">
      <c r="B125" s="7" t="s">
        <v>345</v>
      </c>
      <c r="C125" s="7" t="s">
        <v>344</v>
      </c>
      <c r="D125" s="7" t="s">
        <v>103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8" t="s">
        <v>348</v>
      </c>
      <c r="Z125" s="7"/>
      <c r="AA125" s="7"/>
      <c r="AB125" s="8" t="s">
        <v>349</v>
      </c>
      <c r="AC125" s="8" t="s">
        <v>350</v>
      </c>
    </row>
    <row r="126" spans="2:29" x14ac:dyDescent="0.25">
      <c r="B126" s="7" t="s">
        <v>101</v>
      </c>
      <c r="C126" s="7" t="s">
        <v>102</v>
      </c>
      <c r="D126" s="7" t="s">
        <v>103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8" t="s">
        <v>348</v>
      </c>
      <c r="Z126" s="7"/>
      <c r="AA126" s="7"/>
      <c r="AB126" s="8" t="s">
        <v>349</v>
      </c>
      <c r="AC126" s="8" t="s">
        <v>350</v>
      </c>
    </row>
    <row r="127" spans="2:29" x14ac:dyDescent="0.25">
      <c r="B127" s="7" t="s">
        <v>375</v>
      </c>
      <c r="C127" s="7" t="s">
        <v>185</v>
      </c>
      <c r="D127" s="7" t="s">
        <v>219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8" t="s">
        <v>348</v>
      </c>
      <c r="Z127" s="7"/>
      <c r="AA127" s="7"/>
      <c r="AB127" s="8" t="s">
        <v>349</v>
      </c>
      <c r="AC127" s="8" t="s">
        <v>350</v>
      </c>
    </row>
    <row r="128" spans="2:29" x14ac:dyDescent="0.25">
      <c r="B128" s="7" t="s">
        <v>52</v>
      </c>
      <c r="C128" s="7" t="s">
        <v>53</v>
      </c>
      <c r="D128" s="7" t="s">
        <v>109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8" t="s">
        <v>348</v>
      </c>
      <c r="Z128" s="7"/>
      <c r="AA128" s="7"/>
      <c r="AB128" s="8" t="s">
        <v>349</v>
      </c>
      <c r="AC128" s="8" t="s">
        <v>350</v>
      </c>
    </row>
    <row r="129" spans="2:29" x14ac:dyDescent="0.25">
      <c r="B129" s="7" t="s">
        <v>243</v>
      </c>
      <c r="C129" s="7" t="s">
        <v>228</v>
      </c>
      <c r="D129" s="7" t="s">
        <v>91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8" t="s">
        <v>348</v>
      </c>
      <c r="Z129" s="7"/>
      <c r="AA129" s="7"/>
      <c r="AB129" s="8" t="s">
        <v>349</v>
      </c>
      <c r="AC129" s="8" t="s">
        <v>350</v>
      </c>
    </row>
    <row r="130" spans="2:29" x14ac:dyDescent="0.25">
      <c r="B130" s="7" t="s">
        <v>147</v>
      </c>
      <c r="C130" s="7" t="s">
        <v>148</v>
      </c>
      <c r="D130" s="7" t="s">
        <v>91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8" t="s">
        <v>348</v>
      </c>
      <c r="Z130" s="7"/>
      <c r="AA130" s="7"/>
      <c r="AB130" s="8" t="s">
        <v>349</v>
      </c>
      <c r="AC130" s="8" t="s">
        <v>350</v>
      </c>
    </row>
    <row r="131" spans="2:29" x14ac:dyDescent="0.25">
      <c r="B131" s="7" t="s">
        <v>376</v>
      </c>
      <c r="C131" s="7" t="s">
        <v>223</v>
      </c>
      <c r="D131" s="7" t="s">
        <v>286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8" t="s">
        <v>348</v>
      </c>
      <c r="Z131" s="7"/>
      <c r="AA131" s="7"/>
      <c r="AB131" s="8" t="s">
        <v>349</v>
      </c>
      <c r="AC131" s="8" t="s">
        <v>350</v>
      </c>
    </row>
    <row r="132" spans="2:29" x14ac:dyDescent="0.25">
      <c r="B132" s="7" t="s">
        <v>138</v>
      </c>
      <c r="C132" s="7" t="s">
        <v>139</v>
      </c>
      <c r="D132" s="7" t="s">
        <v>219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8" t="s">
        <v>348</v>
      </c>
      <c r="Z132" s="7"/>
      <c r="AA132" s="7"/>
      <c r="AB132" s="8" t="s">
        <v>349</v>
      </c>
      <c r="AC132" s="8" t="s">
        <v>350</v>
      </c>
    </row>
    <row r="133" spans="2:29" x14ac:dyDescent="0.25">
      <c r="B133" s="7" t="s">
        <v>113</v>
      </c>
      <c r="C133" s="7" t="s">
        <v>114</v>
      </c>
      <c r="D133" s="7" t="s">
        <v>83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8" t="s">
        <v>348</v>
      </c>
      <c r="Z133" s="7"/>
      <c r="AA133" s="7"/>
      <c r="AB133" s="8" t="s">
        <v>349</v>
      </c>
      <c r="AC133" s="8" t="s">
        <v>350</v>
      </c>
    </row>
    <row r="134" spans="2:29" ht="31.5" x14ac:dyDescent="0.25">
      <c r="B134" s="7" t="s">
        <v>304</v>
      </c>
      <c r="C134" s="7" t="s">
        <v>157</v>
      </c>
      <c r="D134" s="7" t="s">
        <v>55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8" t="s">
        <v>348</v>
      </c>
      <c r="Z134" s="7"/>
      <c r="AA134" s="7"/>
      <c r="AB134" s="8" t="s">
        <v>349</v>
      </c>
      <c r="AC134" s="8" t="s">
        <v>350</v>
      </c>
    </row>
    <row r="135" spans="2:29" x14ac:dyDescent="0.25">
      <c r="B135" s="7" t="s">
        <v>156</v>
      </c>
      <c r="C135" s="7" t="s">
        <v>157</v>
      </c>
      <c r="D135" s="7" t="s">
        <v>55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8" t="s">
        <v>348</v>
      </c>
      <c r="Z135" s="7"/>
      <c r="AA135" s="7"/>
      <c r="AB135" s="8" t="s">
        <v>349</v>
      </c>
      <c r="AC135" s="8" t="s">
        <v>350</v>
      </c>
    </row>
    <row r="136" spans="2:29" x14ac:dyDescent="0.25">
      <c r="B136" s="7" t="s">
        <v>135</v>
      </c>
      <c r="C136" s="7" t="s">
        <v>136</v>
      </c>
      <c r="D136" s="7" t="s">
        <v>55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8" t="s">
        <v>348</v>
      </c>
      <c r="Z136" s="7"/>
      <c r="AA136" s="7"/>
      <c r="AB136" s="8" t="s">
        <v>349</v>
      </c>
      <c r="AC136" s="8" t="s">
        <v>350</v>
      </c>
    </row>
    <row r="137" spans="2:29" x14ac:dyDescent="0.25">
      <c r="B137" s="22" t="s">
        <v>203</v>
      </c>
      <c r="G137" s="12">
        <f>SUM(G21:G136)</f>
        <v>0</v>
      </c>
      <c r="X137" s="12">
        <f t="shared" ref="X137:AC137" si="0">SUM(X21:X136)</f>
        <v>0</v>
      </c>
      <c r="Y137" s="12">
        <f t="shared" si="0"/>
        <v>0</v>
      </c>
      <c r="Z137" s="12">
        <f t="shared" si="0"/>
        <v>0</v>
      </c>
      <c r="AA137" s="12">
        <f t="shared" si="0"/>
        <v>0</v>
      </c>
      <c r="AB137" s="12">
        <f t="shared" si="0"/>
        <v>0</v>
      </c>
      <c r="AC137" s="12">
        <f t="shared" si="0"/>
        <v>0</v>
      </c>
    </row>
  </sheetData>
  <sortState xmlns:xlrd2="http://schemas.microsoft.com/office/spreadsheetml/2017/richdata2" ref="B22:X104">
    <sortCondition ref="B21"/>
  </sortState>
  <mergeCells count="34">
    <mergeCell ref="B1:D1"/>
    <mergeCell ref="F11:X11"/>
    <mergeCell ref="G16:G19"/>
    <mergeCell ref="W17:W19"/>
    <mergeCell ref="K18:K19"/>
    <mergeCell ref="L18:L19"/>
    <mergeCell ref="M18:M19"/>
    <mergeCell ref="O18:O19"/>
    <mergeCell ref="N18:N19"/>
    <mergeCell ref="P18:P19"/>
    <mergeCell ref="R17:U17"/>
    <mergeCell ref="Q17:Q19"/>
    <mergeCell ref="S18:S19"/>
    <mergeCell ref="T18:T19"/>
    <mergeCell ref="U18:U19"/>
    <mergeCell ref="V18:V19"/>
    <mergeCell ref="A15:A19"/>
    <mergeCell ref="B15:B19"/>
    <mergeCell ref="C15:C19"/>
    <mergeCell ref="D15:D19"/>
    <mergeCell ref="F16:F19"/>
    <mergeCell ref="E15:E19"/>
    <mergeCell ref="AC15:AC19"/>
    <mergeCell ref="H15:X16"/>
    <mergeCell ref="X17:X19"/>
    <mergeCell ref="Y15:Y19"/>
    <mergeCell ref="Z15:Z19"/>
    <mergeCell ref="AA15:AA19"/>
    <mergeCell ref="H18:H19"/>
    <mergeCell ref="I18:I19"/>
    <mergeCell ref="J18:J19"/>
    <mergeCell ref="R18:R19"/>
    <mergeCell ref="AB15:AB17"/>
    <mergeCell ref="AB18:AB19"/>
  </mergeCells>
  <pageMargins left="0.70866141732283505" right="0.70866141732283505" top="0.74803149606299202" bottom="0.74803149606299202" header="0.31496062992126" footer="0.31496062992126"/>
  <pageSetup paperSize="9" scale="6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topLeftCell="A27" zoomScale="80" zoomScaleNormal="80" workbookViewId="0">
      <selection activeCell="E21" sqref="E21:E58"/>
    </sheetView>
  </sheetViews>
  <sheetFormatPr defaultColWidth="9.140625" defaultRowHeight="15.75" x14ac:dyDescent="0.25"/>
  <cols>
    <col min="1" max="1" width="4.42578125" style="31" customWidth="1"/>
    <col min="2" max="2" width="23.85546875" style="32" customWidth="1"/>
    <col min="3" max="3" width="19" style="32" customWidth="1"/>
    <col min="4" max="5" width="9" style="31" customWidth="1"/>
    <col min="6" max="6" width="11" style="31" bestFit="1" customWidth="1"/>
    <col min="7" max="7" width="15" style="31" customWidth="1"/>
    <col min="8" max="16" width="9.140625" style="31"/>
    <col min="17" max="17" width="11.140625" style="31" customWidth="1"/>
    <col min="18" max="22" width="9.140625" style="31"/>
    <col min="23" max="23" width="13.140625" style="31" customWidth="1"/>
    <col min="24" max="24" width="12.85546875" style="31" customWidth="1"/>
    <col min="25" max="25" width="15.5703125" style="31" customWidth="1"/>
    <col min="26" max="26" width="14.42578125" style="31" customWidth="1"/>
    <col min="27" max="27" width="16.140625" style="31" customWidth="1"/>
    <col min="28" max="28" width="15.7109375" style="31" customWidth="1"/>
    <col min="29" max="29" width="17" style="31" customWidth="1"/>
    <col min="30" max="30" width="16.85546875" style="31" customWidth="1"/>
    <col min="31" max="16384" width="9.140625" style="31"/>
  </cols>
  <sheetData>
    <row r="1" spans="1:30" x14ac:dyDescent="0.25">
      <c r="AA1" s="31" t="s">
        <v>6</v>
      </c>
    </row>
    <row r="2" spans="1:30" x14ac:dyDescent="0.25">
      <c r="AA2" s="31" t="s">
        <v>7</v>
      </c>
    </row>
    <row r="3" spans="1:30" x14ac:dyDescent="0.25">
      <c r="AA3" s="31" t="s">
        <v>9</v>
      </c>
    </row>
    <row r="4" spans="1:30" x14ac:dyDescent="0.25">
      <c r="AA4" s="31" t="s">
        <v>8</v>
      </c>
    </row>
    <row r="6" spans="1:30" x14ac:dyDescent="0.25">
      <c r="AA6" s="31" t="s">
        <v>10</v>
      </c>
    </row>
    <row r="7" spans="1:30" x14ac:dyDescent="0.25">
      <c r="AA7" s="31" t="s">
        <v>11</v>
      </c>
    </row>
    <row r="8" spans="1:30" x14ac:dyDescent="0.25">
      <c r="AA8" s="31" t="s">
        <v>12</v>
      </c>
    </row>
    <row r="11" spans="1:30" x14ac:dyDescent="0.25">
      <c r="G11" s="69" t="s">
        <v>28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4" spans="1:30" x14ac:dyDescent="0.25">
      <c r="B14" s="33"/>
      <c r="C14" s="33"/>
      <c r="D14" s="34"/>
      <c r="E14" s="34"/>
    </row>
    <row r="15" spans="1:30" ht="90.75" customHeight="1" x14ac:dyDescent="0.25">
      <c r="A15" s="77" t="s">
        <v>13</v>
      </c>
      <c r="B15" s="70" t="s">
        <v>14</v>
      </c>
      <c r="C15" s="70" t="s">
        <v>3</v>
      </c>
      <c r="D15" s="71" t="s">
        <v>0</v>
      </c>
      <c r="E15" s="71" t="s">
        <v>40</v>
      </c>
      <c r="F15" s="35" t="s">
        <v>4</v>
      </c>
      <c r="G15" s="35" t="s">
        <v>5</v>
      </c>
      <c r="H15" s="70" t="s">
        <v>1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1" t="s">
        <v>41</v>
      </c>
      <c r="AA15" s="71" t="s">
        <v>42</v>
      </c>
      <c r="AB15" s="71" t="s">
        <v>43</v>
      </c>
      <c r="AC15" s="71" t="s">
        <v>20</v>
      </c>
      <c r="AD15" s="70" t="s">
        <v>22</v>
      </c>
    </row>
    <row r="16" spans="1:30" x14ac:dyDescent="0.25">
      <c r="A16" s="78"/>
      <c r="B16" s="70"/>
      <c r="C16" s="70"/>
      <c r="D16" s="72"/>
      <c r="E16" s="72"/>
      <c r="F16" s="71" t="s">
        <v>16</v>
      </c>
      <c r="G16" s="71" t="s">
        <v>17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2"/>
      <c r="AA16" s="72"/>
      <c r="AB16" s="72"/>
      <c r="AC16" s="72"/>
      <c r="AD16" s="70"/>
    </row>
    <row r="17" spans="1:30" x14ac:dyDescent="0.25">
      <c r="A17" s="78"/>
      <c r="B17" s="70"/>
      <c r="C17" s="70"/>
      <c r="D17" s="72"/>
      <c r="E17" s="72"/>
      <c r="F17" s="72"/>
      <c r="G17" s="72"/>
      <c r="H17" s="35" t="s">
        <v>2</v>
      </c>
      <c r="I17" s="35" t="s">
        <v>2</v>
      </c>
      <c r="J17" s="35" t="s">
        <v>2</v>
      </c>
      <c r="K17" s="35" t="s">
        <v>2</v>
      </c>
      <c r="L17" s="35" t="s">
        <v>2</v>
      </c>
      <c r="M17" s="35" t="s">
        <v>2</v>
      </c>
      <c r="N17" s="35" t="s">
        <v>2</v>
      </c>
      <c r="O17" s="35" t="s">
        <v>2</v>
      </c>
      <c r="P17" s="35" t="s">
        <v>2</v>
      </c>
      <c r="Q17" s="71" t="s">
        <v>69</v>
      </c>
      <c r="R17" s="74" t="s">
        <v>70</v>
      </c>
      <c r="S17" s="75"/>
      <c r="T17" s="75"/>
      <c r="U17" s="76"/>
      <c r="V17" s="36"/>
      <c r="W17" s="70" t="s">
        <v>75</v>
      </c>
      <c r="X17" s="71" t="s">
        <v>77</v>
      </c>
      <c r="Y17" s="71" t="s">
        <v>76</v>
      </c>
      <c r="Z17" s="72"/>
      <c r="AA17" s="72"/>
      <c r="AB17" s="72"/>
      <c r="AC17" s="73"/>
      <c r="AD17" s="70"/>
    </row>
    <row r="18" spans="1:30" x14ac:dyDescent="0.25">
      <c r="A18" s="78"/>
      <c r="B18" s="70"/>
      <c r="C18" s="70"/>
      <c r="D18" s="72"/>
      <c r="E18" s="72"/>
      <c r="F18" s="72"/>
      <c r="G18" s="72"/>
      <c r="H18" s="71" t="s">
        <v>62</v>
      </c>
      <c r="I18" s="71" t="s">
        <v>63</v>
      </c>
      <c r="J18" s="71" t="s">
        <v>64</v>
      </c>
      <c r="K18" s="71" t="s">
        <v>65</v>
      </c>
      <c r="L18" s="71" t="s">
        <v>66</v>
      </c>
      <c r="M18" s="71" t="s">
        <v>67</v>
      </c>
      <c r="N18" s="71" t="s">
        <v>47</v>
      </c>
      <c r="O18" s="71" t="s">
        <v>68</v>
      </c>
      <c r="P18" s="71" t="s">
        <v>46</v>
      </c>
      <c r="Q18" s="72"/>
      <c r="R18" s="71" t="s">
        <v>71</v>
      </c>
      <c r="S18" s="71" t="s">
        <v>72</v>
      </c>
      <c r="T18" s="71" t="s">
        <v>73</v>
      </c>
      <c r="U18" s="71" t="s">
        <v>74</v>
      </c>
      <c r="V18" s="71" t="s">
        <v>193</v>
      </c>
      <c r="W18" s="70"/>
      <c r="X18" s="72"/>
      <c r="Y18" s="72"/>
      <c r="Z18" s="72"/>
      <c r="AA18" s="72"/>
      <c r="AB18" s="72"/>
      <c r="AC18" s="71" t="s">
        <v>21</v>
      </c>
      <c r="AD18" s="70"/>
    </row>
    <row r="19" spans="1:30" ht="27" customHeight="1" x14ac:dyDescent="0.25">
      <c r="A19" s="79"/>
      <c r="B19" s="70"/>
      <c r="C19" s="70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0"/>
      <c r="X19" s="73"/>
      <c r="Y19" s="73"/>
      <c r="Z19" s="73"/>
      <c r="AA19" s="73"/>
      <c r="AB19" s="73"/>
      <c r="AC19" s="73"/>
      <c r="AD19" s="70"/>
    </row>
    <row r="20" spans="1:30" x14ac:dyDescent="0.25">
      <c r="A20" s="37">
        <v>0</v>
      </c>
      <c r="B20" s="35">
        <v>1</v>
      </c>
      <c r="C20" s="35">
        <v>2</v>
      </c>
      <c r="D20" s="35">
        <v>3</v>
      </c>
      <c r="E20" s="35"/>
      <c r="F20" s="35">
        <v>5</v>
      </c>
      <c r="G20" s="38">
        <v>6</v>
      </c>
      <c r="H20" s="35">
        <v>7</v>
      </c>
      <c r="I20" s="35">
        <v>8</v>
      </c>
      <c r="J20" s="35">
        <v>9</v>
      </c>
      <c r="K20" s="35">
        <v>10</v>
      </c>
      <c r="L20" s="35">
        <v>11</v>
      </c>
      <c r="M20" s="35">
        <v>12</v>
      </c>
      <c r="N20" s="35">
        <v>13</v>
      </c>
      <c r="O20" s="35">
        <v>14</v>
      </c>
      <c r="P20" s="35">
        <v>15</v>
      </c>
      <c r="Q20" s="35">
        <v>16</v>
      </c>
      <c r="R20" s="35">
        <v>17</v>
      </c>
      <c r="S20" s="35">
        <v>18</v>
      </c>
      <c r="T20" s="35">
        <v>19</v>
      </c>
      <c r="U20" s="35">
        <v>20</v>
      </c>
      <c r="V20" s="35"/>
      <c r="W20" s="35">
        <v>21</v>
      </c>
      <c r="X20" s="35">
        <v>22</v>
      </c>
      <c r="Y20" s="35">
        <v>23</v>
      </c>
      <c r="Z20" s="35">
        <v>24</v>
      </c>
      <c r="AA20" s="35">
        <v>25</v>
      </c>
      <c r="AB20" s="35">
        <v>26</v>
      </c>
      <c r="AC20" s="35">
        <v>27</v>
      </c>
      <c r="AD20" s="35">
        <v>28</v>
      </c>
    </row>
    <row r="21" spans="1:30" ht="31.5" x14ac:dyDescent="0.25">
      <c r="A21" s="39">
        <v>1</v>
      </c>
      <c r="B21" s="40" t="s">
        <v>322</v>
      </c>
      <c r="C21" s="41" t="s">
        <v>258</v>
      </c>
      <c r="D21" s="40" t="s">
        <v>55</v>
      </c>
      <c r="E21" s="40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2"/>
      <c r="S21" s="42"/>
      <c r="T21" s="43"/>
      <c r="U21" s="43"/>
      <c r="V21" s="43"/>
      <c r="W21" s="43"/>
      <c r="X21" s="42"/>
      <c r="Y21" s="42">
        <f>G21</f>
        <v>0</v>
      </c>
      <c r="Z21" s="43"/>
      <c r="AA21" s="43"/>
      <c r="AB21" s="43"/>
      <c r="AC21" s="42" t="s">
        <v>359</v>
      </c>
      <c r="AD21" s="42" t="s">
        <v>350</v>
      </c>
    </row>
    <row r="22" spans="1:30" ht="19.5" customHeight="1" x14ac:dyDescent="0.25">
      <c r="A22" s="39">
        <v>2</v>
      </c>
      <c r="B22" s="44" t="s">
        <v>329</v>
      </c>
      <c r="C22" s="45" t="s">
        <v>330</v>
      </c>
      <c r="D22" s="41" t="s">
        <v>55</v>
      </c>
      <c r="E22" s="46"/>
      <c r="F22" s="42"/>
      <c r="G22" s="42"/>
      <c r="H22" s="47"/>
      <c r="I22" s="42"/>
      <c r="J22" s="48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2"/>
      <c r="Z22" s="43"/>
      <c r="AA22" s="43"/>
      <c r="AB22" s="43"/>
      <c r="AC22" s="42" t="s">
        <v>359</v>
      </c>
      <c r="AD22" s="42" t="s">
        <v>350</v>
      </c>
    </row>
    <row r="23" spans="1:30" ht="30" customHeight="1" x14ac:dyDescent="0.25">
      <c r="A23" s="39">
        <v>3</v>
      </c>
      <c r="B23" s="44" t="s">
        <v>280</v>
      </c>
      <c r="C23" s="49" t="s">
        <v>192</v>
      </c>
      <c r="D23" s="41" t="s">
        <v>55</v>
      </c>
      <c r="E23" s="46"/>
      <c r="F23" s="42"/>
      <c r="G23" s="42"/>
      <c r="H23" s="47"/>
      <c r="I23" s="42"/>
      <c r="J23" s="48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2">
        <f t="shared" ref="Y23:Y51" si="0">G23</f>
        <v>0</v>
      </c>
      <c r="Z23" s="43"/>
      <c r="AA23" s="43"/>
      <c r="AB23" s="43"/>
      <c r="AC23" s="42" t="s">
        <v>359</v>
      </c>
      <c r="AD23" s="42" t="s">
        <v>350</v>
      </c>
    </row>
    <row r="24" spans="1:30" s="52" customFormat="1" x14ac:dyDescent="0.25">
      <c r="A24" s="39">
        <v>4</v>
      </c>
      <c r="B24" s="40" t="s">
        <v>184</v>
      </c>
      <c r="C24" s="50" t="s">
        <v>161</v>
      </c>
      <c r="D24" s="40" t="s">
        <v>55</v>
      </c>
      <c r="E24" s="40"/>
      <c r="F24" s="42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2"/>
      <c r="R24" s="43"/>
      <c r="S24" s="43"/>
      <c r="T24" s="43"/>
      <c r="U24" s="43"/>
      <c r="V24" s="43"/>
      <c r="W24" s="42">
        <v>7000</v>
      </c>
      <c r="X24" s="42"/>
      <c r="Y24" s="42"/>
      <c r="Z24" s="51"/>
      <c r="AA24" s="51"/>
      <c r="AB24" s="51"/>
      <c r="AC24" s="42" t="s">
        <v>359</v>
      </c>
      <c r="AD24" s="42" t="s">
        <v>350</v>
      </c>
    </row>
    <row r="25" spans="1:30" s="52" customFormat="1" x14ac:dyDescent="0.25">
      <c r="A25" s="39">
        <v>5</v>
      </c>
      <c r="B25" s="8" t="s">
        <v>197</v>
      </c>
      <c r="C25" s="53" t="s">
        <v>79</v>
      </c>
      <c r="D25" s="8">
        <v>1</v>
      </c>
      <c r="E25" s="8"/>
      <c r="F25" s="54"/>
      <c r="G25" s="42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42">
        <f t="shared" si="0"/>
        <v>0</v>
      </c>
      <c r="Z25" s="51"/>
      <c r="AA25" s="51"/>
      <c r="AB25" s="51"/>
      <c r="AC25" s="42" t="s">
        <v>359</v>
      </c>
      <c r="AD25" s="42" t="s">
        <v>350</v>
      </c>
    </row>
    <row r="26" spans="1:30" s="52" customFormat="1" x14ac:dyDescent="0.25">
      <c r="A26" s="39">
        <v>6</v>
      </c>
      <c r="B26" s="53" t="s">
        <v>78</v>
      </c>
      <c r="C26" s="53" t="s">
        <v>79</v>
      </c>
      <c r="D26" s="40" t="s">
        <v>45</v>
      </c>
      <c r="E26" s="40"/>
      <c r="F26" s="42"/>
      <c r="G26" s="42"/>
      <c r="H26" s="43"/>
      <c r="I26" s="43"/>
      <c r="J26" s="43"/>
      <c r="K26" s="43"/>
      <c r="L26" s="43"/>
      <c r="M26" s="43"/>
      <c r="N26" s="43"/>
      <c r="O26" s="43"/>
      <c r="P26" s="42"/>
      <c r="Q26" s="43"/>
      <c r="R26" s="43"/>
      <c r="S26" s="43"/>
      <c r="T26" s="43"/>
      <c r="U26" s="43"/>
      <c r="V26" s="43"/>
      <c r="W26" s="42"/>
      <c r="X26" s="42">
        <v>8000</v>
      </c>
      <c r="Y26" s="42">
        <v>8000</v>
      </c>
      <c r="Z26" s="51"/>
      <c r="AA26" s="51"/>
      <c r="AB26" s="51"/>
      <c r="AC26" s="42" t="s">
        <v>359</v>
      </c>
      <c r="AD26" s="42" t="s">
        <v>350</v>
      </c>
    </row>
    <row r="27" spans="1:30" s="52" customFormat="1" ht="31.5" x14ac:dyDescent="0.25">
      <c r="A27" s="39">
        <v>7</v>
      </c>
      <c r="B27" s="40" t="s">
        <v>309</v>
      </c>
      <c r="C27" s="40" t="s">
        <v>161</v>
      </c>
      <c r="D27" s="40" t="s">
        <v>45</v>
      </c>
      <c r="E27" s="40"/>
      <c r="F27" s="42"/>
      <c r="G27" s="42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>
        <f>G27</f>
        <v>0</v>
      </c>
      <c r="X27" s="56"/>
      <c r="Y27" s="42"/>
      <c r="Z27" s="51"/>
      <c r="AA27" s="51"/>
      <c r="AB27" s="51"/>
      <c r="AC27" s="42" t="s">
        <v>359</v>
      </c>
      <c r="AD27" s="42" t="s">
        <v>350</v>
      </c>
    </row>
    <row r="28" spans="1:30" s="52" customFormat="1" x14ac:dyDescent="0.25">
      <c r="A28" s="39">
        <v>8</v>
      </c>
      <c r="B28" s="40" t="s">
        <v>331</v>
      </c>
      <c r="C28" s="40" t="s">
        <v>161</v>
      </c>
      <c r="D28" s="40" t="s">
        <v>45</v>
      </c>
      <c r="E28" s="40"/>
      <c r="F28" s="42"/>
      <c r="G28" s="42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>
        <v>5000</v>
      </c>
      <c r="X28" s="56"/>
      <c r="Y28" s="42"/>
      <c r="Z28" s="51"/>
      <c r="AA28" s="51"/>
      <c r="AB28" s="51"/>
      <c r="AC28" s="42" t="s">
        <v>359</v>
      </c>
      <c r="AD28" s="42" t="s">
        <v>350</v>
      </c>
    </row>
    <row r="29" spans="1:30" s="52" customFormat="1" x14ac:dyDescent="0.25">
      <c r="A29" s="39">
        <v>9</v>
      </c>
      <c r="B29" s="40" t="s">
        <v>288</v>
      </c>
      <c r="C29" s="40" t="s">
        <v>161</v>
      </c>
      <c r="D29" s="40" t="s">
        <v>45</v>
      </c>
      <c r="E29" s="40"/>
      <c r="F29" s="42"/>
      <c r="G29" s="42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42">
        <f t="shared" si="0"/>
        <v>0</v>
      </c>
      <c r="Z29" s="51"/>
      <c r="AA29" s="51"/>
      <c r="AB29" s="51"/>
      <c r="AC29" s="42" t="s">
        <v>359</v>
      </c>
      <c r="AD29" s="42" t="s">
        <v>350</v>
      </c>
    </row>
    <row r="30" spans="1:30" s="52" customFormat="1" x14ac:dyDescent="0.25">
      <c r="A30" s="39">
        <v>10</v>
      </c>
      <c r="B30" s="40" t="s">
        <v>233</v>
      </c>
      <c r="C30" s="40" t="s">
        <v>161</v>
      </c>
      <c r="D30" s="40" t="s">
        <v>45</v>
      </c>
      <c r="E30" s="40"/>
      <c r="F30" s="42"/>
      <c r="G30" s="42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42">
        <f t="shared" si="0"/>
        <v>0</v>
      </c>
      <c r="Z30" s="51"/>
      <c r="AA30" s="51"/>
      <c r="AB30" s="51"/>
      <c r="AC30" s="42" t="s">
        <v>359</v>
      </c>
      <c r="AD30" s="42" t="s">
        <v>350</v>
      </c>
    </row>
    <row r="31" spans="1:30" s="52" customFormat="1" x14ac:dyDescent="0.25">
      <c r="A31" s="39">
        <v>11</v>
      </c>
      <c r="B31" s="40" t="s">
        <v>234</v>
      </c>
      <c r="C31" s="40" t="s">
        <v>161</v>
      </c>
      <c r="D31" s="40" t="s">
        <v>45</v>
      </c>
      <c r="E31" s="40"/>
      <c r="F31" s="42"/>
      <c r="G31" s="42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42">
        <f t="shared" si="0"/>
        <v>0</v>
      </c>
      <c r="Z31" s="51"/>
      <c r="AA31" s="51"/>
      <c r="AB31" s="51"/>
      <c r="AC31" s="42" t="s">
        <v>359</v>
      </c>
      <c r="AD31" s="42" t="s">
        <v>350</v>
      </c>
    </row>
    <row r="32" spans="1:30" s="52" customFormat="1" x14ac:dyDescent="0.25">
      <c r="A32" s="39">
        <v>12</v>
      </c>
      <c r="B32" s="40" t="s">
        <v>235</v>
      </c>
      <c r="C32" s="40" t="s">
        <v>161</v>
      </c>
      <c r="D32" s="40" t="s">
        <v>45</v>
      </c>
      <c r="E32" s="40"/>
      <c r="F32" s="42"/>
      <c r="G32" s="42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42"/>
      <c r="X32" s="56"/>
      <c r="Y32" s="42">
        <f t="shared" si="0"/>
        <v>0</v>
      </c>
      <c r="Z32" s="51"/>
      <c r="AA32" s="51"/>
      <c r="AB32" s="51"/>
      <c r="AC32" s="42" t="s">
        <v>359</v>
      </c>
      <c r="AD32" s="42" t="s">
        <v>350</v>
      </c>
    </row>
    <row r="33" spans="1:30" s="52" customFormat="1" x14ac:dyDescent="0.25">
      <c r="A33" s="39">
        <v>13</v>
      </c>
      <c r="B33" s="40" t="s">
        <v>327</v>
      </c>
      <c r="C33" s="40" t="s">
        <v>161</v>
      </c>
      <c r="D33" s="40" t="s">
        <v>55</v>
      </c>
      <c r="E33" s="40"/>
      <c r="F33" s="42"/>
      <c r="G33" s="42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>
        <f>G33</f>
        <v>0</v>
      </c>
      <c r="X33" s="56"/>
      <c r="Y33" s="42"/>
      <c r="Z33" s="51"/>
      <c r="AA33" s="51"/>
      <c r="AB33" s="51"/>
      <c r="AC33" s="42" t="s">
        <v>359</v>
      </c>
      <c r="AD33" s="42" t="s">
        <v>350</v>
      </c>
    </row>
    <row r="34" spans="1:30" s="52" customFormat="1" ht="31.5" x14ac:dyDescent="0.25">
      <c r="A34" s="39">
        <v>14</v>
      </c>
      <c r="B34" s="40" t="s">
        <v>325</v>
      </c>
      <c r="C34" s="40" t="s">
        <v>161</v>
      </c>
      <c r="D34" s="40" t="s">
        <v>45</v>
      </c>
      <c r="E34" s="40"/>
      <c r="F34" s="42"/>
      <c r="G34" s="42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>
        <f>G34</f>
        <v>0</v>
      </c>
      <c r="Y34" s="42"/>
      <c r="Z34" s="51"/>
      <c r="AA34" s="51"/>
      <c r="AB34" s="51"/>
      <c r="AC34" s="42" t="s">
        <v>359</v>
      </c>
      <c r="AD34" s="42" t="s">
        <v>350</v>
      </c>
    </row>
    <row r="35" spans="1:30" s="52" customFormat="1" ht="47.25" x14ac:dyDescent="0.25">
      <c r="A35" s="39">
        <v>15</v>
      </c>
      <c r="B35" s="7" t="s">
        <v>308</v>
      </c>
      <c r="C35" s="53" t="s">
        <v>161</v>
      </c>
      <c r="D35" s="53" t="s">
        <v>55</v>
      </c>
      <c r="E35" s="53"/>
      <c r="F35" s="58"/>
      <c r="G35" s="42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42">
        <f t="shared" si="0"/>
        <v>0</v>
      </c>
      <c r="Z35" s="51"/>
      <c r="AA35" s="51"/>
      <c r="AB35" s="51"/>
      <c r="AC35" s="42" t="s">
        <v>359</v>
      </c>
      <c r="AD35" s="42" t="s">
        <v>350</v>
      </c>
    </row>
    <row r="36" spans="1:30" s="52" customFormat="1" ht="31.5" x14ac:dyDescent="0.25">
      <c r="A36" s="39">
        <v>16</v>
      </c>
      <c r="B36" s="7" t="s">
        <v>328</v>
      </c>
      <c r="C36" s="53" t="s">
        <v>161</v>
      </c>
      <c r="D36" s="53" t="s">
        <v>55</v>
      </c>
      <c r="E36" s="53"/>
      <c r="F36" s="58"/>
      <c r="G36" s="42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42">
        <f t="shared" si="0"/>
        <v>0</v>
      </c>
      <c r="Z36" s="51"/>
      <c r="AA36" s="51"/>
      <c r="AB36" s="51"/>
      <c r="AC36" s="42" t="s">
        <v>359</v>
      </c>
      <c r="AD36" s="42" t="s">
        <v>350</v>
      </c>
    </row>
    <row r="37" spans="1:30" s="52" customFormat="1" ht="78.75" x14ac:dyDescent="0.25">
      <c r="A37" s="39">
        <v>17</v>
      </c>
      <c r="B37" s="40" t="s">
        <v>290</v>
      </c>
      <c r="C37" s="40" t="s">
        <v>158</v>
      </c>
      <c r="D37" s="53" t="s">
        <v>55</v>
      </c>
      <c r="E37" s="53"/>
      <c r="F37" s="57"/>
      <c r="G37" s="42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42">
        <f t="shared" si="0"/>
        <v>0</v>
      </c>
      <c r="Z37" s="51"/>
      <c r="AA37" s="51"/>
      <c r="AB37" s="51"/>
      <c r="AC37" s="42" t="s">
        <v>359</v>
      </c>
      <c r="AD37" s="42" t="s">
        <v>350</v>
      </c>
    </row>
    <row r="38" spans="1:30" s="52" customFormat="1" ht="78.75" x14ac:dyDescent="0.25">
      <c r="A38" s="39">
        <v>18</v>
      </c>
      <c r="B38" s="40" t="s">
        <v>305</v>
      </c>
      <c r="C38" s="40" t="s">
        <v>158</v>
      </c>
      <c r="D38" s="53" t="s">
        <v>55</v>
      </c>
      <c r="E38" s="53"/>
      <c r="F38" s="57"/>
      <c r="G38" s="42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>
        <v>7000</v>
      </c>
      <c r="Y38" s="42"/>
      <c r="Z38" s="51"/>
      <c r="AA38" s="51"/>
      <c r="AB38" s="51"/>
      <c r="AC38" s="42" t="s">
        <v>359</v>
      </c>
      <c r="AD38" s="42" t="s">
        <v>350</v>
      </c>
    </row>
    <row r="39" spans="1:30" s="52" customFormat="1" ht="31.5" x14ac:dyDescent="0.25">
      <c r="A39" s="39">
        <v>19</v>
      </c>
      <c r="B39" s="40" t="s">
        <v>307</v>
      </c>
      <c r="C39" s="40" t="s">
        <v>161</v>
      </c>
      <c r="D39" s="40" t="s">
        <v>45</v>
      </c>
      <c r="E39" s="40"/>
      <c r="F39" s="42"/>
      <c r="G39" s="42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>
        <v>3500</v>
      </c>
      <c r="X39" s="57"/>
      <c r="Y39" s="42"/>
      <c r="Z39" s="51"/>
      <c r="AA39" s="51"/>
      <c r="AB39" s="51"/>
      <c r="AC39" s="42" t="s">
        <v>359</v>
      </c>
      <c r="AD39" s="42" t="s">
        <v>350</v>
      </c>
    </row>
    <row r="40" spans="1:30" x14ac:dyDescent="0.25">
      <c r="A40" s="39">
        <v>20</v>
      </c>
      <c r="B40" s="53" t="s">
        <v>159</v>
      </c>
      <c r="C40" s="53" t="s">
        <v>160</v>
      </c>
      <c r="D40" s="53" t="s">
        <v>55</v>
      </c>
      <c r="E40" s="53"/>
      <c r="F40" s="58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2">
        <f t="shared" si="0"/>
        <v>0</v>
      </c>
      <c r="Z40" s="43"/>
      <c r="AA40" s="43"/>
      <c r="AB40" s="43"/>
      <c r="AC40" s="42" t="s">
        <v>359</v>
      </c>
      <c r="AD40" s="42" t="s">
        <v>350</v>
      </c>
    </row>
    <row r="41" spans="1:30" x14ac:dyDescent="0.25">
      <c r="A41" s="39">
        <v>21</v>
      </c>
      <c r="B41" s="40" t="s">
        <v>326</v>
      </c>
      <c r="C41" s="40" t="s">
        <v>161</v>
      </c>
      <c r="D41" s="40" t="s">
        <v>45</v>
      </c>
      <c r="E41" s="40"/>
      <c r="F41" s="42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2">
        <f t="shared" si="0"/>
        <v>0</v>
      </c>
      <c r="Z41" s="43"/>
      <c r="AA41" s="43"/>
      <c r="AB41" s="43"/>
      <c r="AC41" s="42" t="s">
        <v>359</v>
      </c>
      <c r="AD41" s="42" t="s">
        <v>350</v>
      </c>
    </row>
    <row r="42" spans="1:30" s="52" customFormat="1" x14ac:dyDescent="0.25">
      <c r="A42" s="39">
        <v>22</v>
      </c>
      <c r="B42" s="53" t="s">
        <v>334</v>
      </c>
      <c r="C42" s="53" t="s">
        <v>79</v>
      </c>
      <c r="D42" s="40" t="s">
        <v>45</v>
      </c>
      <c r="E42" s="40"/>
      <c r="F42" s="42"/>
      <c r="G42" s="42"/>
      <c r="H42" s="43"/>
      <c r="I42" s="43"/>
      <c r="J42" s="43"/>
      <c r="K42" s="43"/>
      <c r="L42" s="43"/>
      <c r="M42" s="43"/>
      <c r="N42" s="43"/>
      <c r="O42" s="43"/>
      <c r="P42" s="42"/>
      <c r="Q42" s="43"/>
      <c r="R42" s="43"/>
      <c r="S42" s="43"/>
      <c r="T42" s="43"/>
      <c r="U42" s="43"/>
      <c r="V42" s="43"/>
      <c r="W42" s="42"/>
      <c r="X42" s="42"/>
      <c r="Y42" s="42">
        <v>4000</v>
      </c>
      <c r="Z42" s="51"/>
      <c r="AA42" s="51"/>
      <c r="AB42" s="51"/>
      <c r="AC42" s="42" t="s">
        <v>359</v>
      </c>
      <c r="AD42" s="42" t="s">
        <v>350</v>
      </c>
    </row>
    <row r="43" spans="1:30" ht="41.25" customHeight="1" x14ac:dyDescent="0.25">
      <c r="A43" s="39">
        <v>23</v>
      </c>
      <c r="B43" s="40" t="s">
        <v>332</v>
      </c>
      <c r="C43" s="40" t="s">
        <v>333</v>
      </c>
      <c r="D43" s="40" t="s">
        <v>45</v>
      </c>
      <c r="E43" s="40"/>
      <c r="F43" s="42"/>
      <c r="G43" s="42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2">
        <f t="shared" ref="Y43" si="1">G43</f>
        <v>0</v>
      </c>
      <c r="Z43" s="43"/>
      <c r="AA43" s="43"/>
      <c r="AB43" s="43"/>
      <c r="AC43" s="42" t="s">
        <v>359</v>
      </c>
      <c r="AD43" s="42" t="s">
        <v>350</v>
      </c>
    </row>
    <row r="44" spans="1:30" x14ac:dyDescent="0.25">
      <c r="A44" s="39">
        <v>24</v>
      </c>
      <c r="B44" s="40" t="s">
        <v>321</v>
      </c>
      <c r="C44" s="40" t="s">
        <v>319</v>
      </c>
      <c r="D44" s="53" t="s">
        <v>55</v>
      </c>
      <c r="E44" s="53"/>
      <c r="F44" s="57"/>
      <c r="G44" s="42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2">
        <f t="shared" si="0"/>
        <v>0</v>
      </c>
      <c r="Z44" s="43"/>
      <c r="AA44" s="42"/>
      <c r="AB44" s="42"/>
      <c r="AC44" s="42" t="s">
        <v>359</v>
      </c>
      <c r="AD44" s="42" t="s">
        <v>350</v>
      </c>
    </row>
    <row r="45" spans="1:30" ht="31.5" x14ac:dyDescent="0.25">
      <c r="A45" s="39">
        <v>25</v>
      </c>
      <c r="B45" s="40" t="s">
        <v>320</v>
      </c>
      <c r="C45" s="40" t="s">
        <v>319</v>
      </c>
      <c r="D45" s="53" t="s">
        <v>55</v>
      </c>
      <c r="E45" s="53"/>
      <c r="F45" s="57"/>
      <c r="G45" s="42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2">
        <f t="shared" si="0"/>
        <v>0</v>
      </c>
      <c r="Z45" s="43"/>
      <c r="AA45" s="42"/>
      <c r="AB45" s="42"/>
      <c r="AC45" s="42" t="s">
        <v>359</v>
      </c>
      <c r="AD45" s="42" t="s">
        <v>350</v>
      </c>
    </row>
    <row r="46" spans="1:30" x14ac:dyDescent="0.25">
      <c r="A46" s="39">
        <v>26</v>
      </c>
      <c r="B46" s="40" t="s">
        <v>306</v>
      </c>
      <c r="C46" s="40" t="s">
        <v>161</v>
      </c>
      <c r="D46" s="40" t="s">
        <v>45</v>
      </c>
      <c r="E46" s="40"/>
      <c r="F46" s="42"/>
      <c r="G46" s="42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2">
        <f t="shared" si="0"/>
        <v>0</v>
      </c>
      <c r="Z46" s="43"/>
      <c r="AA46" s="42"/>
      <c r="AB46" s="42"/>
      <c r="AC46" s="42" t="s">
        <v>359</v>
      </c>
      <c r="AD46" s="42" t="s">
        <v>350</v>
      </c>
    </row>
    <row r="47" spans="1:30" ht="36" customHeight="1" x14ac:dyDescent="0.25">
      <c r="A47" s="39">
        <v>27</v>
      </c>
      <c r="B47" s="40" t="s">
        <v>323</v>
      </c>
      <c r="C47" s="40" t="s">
        <v>161</v>
      </c>
      <c r="D47" s="40" t="s">
        <v>45</v>
      </c>
      <c r="E47" s="40"/>
      <c r="F47" s="42"/>
      <c r="G47" s="42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9">
        <v>10998</v>
      </c>
      <c r="Y47" s="42"/>
      <c r="Z47" s="43"/>
      <c r="AA47" s="42"/>
      <c r="AB47" s="42"/>
      <c r="AC47" s="42" t="s">
        <v>359</v>
      </c>
      <c r="AD47" s="42" t="s">
        <v>350</v>
      </c>
    </row>
    <row r="48" spans="1:30" ht="33.75" customHeight="1" x14ac:dyDescent="0.25">
      <c r="A48" s="39">
        <v>28</v>
      </c>
      <c r="B48" s="7" t="s">
        <v>318</v>
      </c>
      <c r="C48" s="7" t="s">
        <v>317</v>
      </c>
      <c r="D48" s="7" t="s">
        <v>55</v>
      </c>
      <c r="E48" s="7"/>
      <c r="F48" s="54"/>
      <c r="G48" s="42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2">
        <f t="shared" si="0"/>
        <v>0</v>
      </c>
      <c r="Z48" s="43"/>
      <c r="AA48" s="42"/>
      <c r="AB48" s="42"/>
      <c r="AC48" s="42" t="s">
        <v>359</v>
      </c>
      <c r="AD48" s="42" t="s">
        <v>350</v>
      </c>
    </row>
    <row r="49" spans="1:30" ht="34.5" customHeight="1" x14ac:dyDescent="0.25">
      <c r="A49" s="39">
        <v>29</v>
      </c>
      <c r="B49" s="7" t="s">
        <v>195</v>
      </c>
      <c r="C49" s="9" t="s">
        <v>256</v>
      </c>
      <c r="D49" s="7" t="s">
        <v>55</v>
      </c>
      <c r="E49" s="7"/>
      <c r="F49" s="54"/>
      <c r="G49" s="4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>
        <v>48000</v>
      </c>
      <c r="Y49" s="42"/>
      <c r="Z49" s="43"/>
      <c r="AA49" s="43"/>
      <c r="AB49" s="43"/>
      <c r="AC49" s="42" t="s">
        <v>359</v>
      </c>
      <c r="AD49" s="42" t="s">
        <v>350</v>
      </c>
    </row>
    <row r="50" spans="1:30" ht="34.5" customHeight="1" x14ac:dyDescent="0.25">
      <c r="A50" s="39">
        <v>30</v>
      </c>
      <c r="B50" s="7" t="s">
        <v>196</v>
      </c>
      <c r="C50" s="9" t="s">
        <v>257</v>
      </c>
      <c r="D50" s="8">
        <v>1</v>
      </c>
      <c r="E50" s="8"/>
      <c r="F50" s="54"/>
      <c r="G50" s="42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>
        <v>38000</v>
      </c>
      <c r="Y50" s="42"/>
      <c r="Z50" s="43"/>
      <c r="AA50" s="43"/>
      <c r="AB50" s="43"/>
      <c r="AC50" s="42" t="s">
        <v>359</v>
      </c>
      <c r="AD50" s="42" t="s">
        <v>350</v>
      </c>
    </row>
    <row r="51" spans="1:30" x14ac:dyDescent="0.25">
      <c r="A51" s="39">
        <v>31</v>
      </c>
      <c r="B51" s="7" t="s">
        <v>316</v>
      </c>
      <c r="C51" s="7" t="s">
        <v>317</v>
      </c>
      <c r="D51" s="7" t="s">
        <v>55</v>
      </c>
      <c r="E51" s="7"/>
      <c r="F51" s="54"/>
      <c r="G51" s="42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4"/>
      <c r="Y51" s="42">
        <f t="shared" si="0"/>
        <v>0</v>
      </c>
      <c r="Z51" s="57"/>
      <c r="AA51" s="57"/>
      <c r="AB51" s="57"/>
      <c r="AC51" s="42" t="s">
        <v>359</v>
      </c>
      <c r="AD51" s="42" t="s">
        <v>350</v>
      </c>
    </row>
    <row r="52" spans="1:30" ht="127.5" customHeight="1" x14ac:dyDescent="0.25">
      <c r="A52" s="39">
        <v>32</v>
      </c>
      <c r="B52" s="7" t="s">
        <v>194</v>
      </c>
      <c r="C52" s="9" t="s">
        <v>256</v>
      </c>
      <c r="D52" s="40" t="s">
        <v>55</v>
      </c>
      <c r="E52" s="7"/>
      <c r="F52" s="54"/>
      <c r="G52" s="42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4">
        <v>250000</v>
      </c>
      <c r="Y52" s="42"/>
      <c r="Z52" s="57"/>
      <c r="AA52" s="57"/>
      <c r="AB52" s="57"/>
      <c r="AC52" s="42" t="s">
        <v>359</v>
      </c>
      <c r="AD52" s="42" t="s">
        <v>350</v>
      </c>
    </row>
    <row r="53" spans="1:30" ht="31.5" x14ac:dyDescent="0.25">
      <c r="A53" s="39">
        <v>33</v>
      </c>
      <c r="B53" s="40" t="s">
        <v>324</v>
      </c>
      <c r="C53" s="40" t="s">
        <v>161</v>
      </c>
      <c r="D53" s="40" t="s">
        <v>45</v>
      </c>
      <c r="E53" s="40"/>
      <c r="F53" s="42"/>
      <c r="G53" s="42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>
        <v>17500</v>
      </c>
      <c r="X53" s="54"/>
      <c r="Y53" s="42"/>
      <c r="Z53" s="57"/>
      <c r="AA53" s="57"/>
      <c r="AB53" s="57"/>
      <c r="AC53" s="42" t="s">
        <v>359</v>
      </c>
      <c r="AD53" s="42" t="s">
        <v>350</v>
      </c>
    </row>
    <row r="54" spans="1:30" s="52" customFormat="1" x14ac:dyDescent="0.25">
      <c r="A54" s="60"/>
      <c r="B54" s="9"/>
      <c r="C54" s="45"/>
      <c r="D54" s="41"/>
      <c r="E54" s="46"/>
      <c r="F54" s="42"/>
      <c r="G54" s="42"/>
      <c r="H54" s="47"/>
      <c r="I54" s="42"/>
      <c r="J54" s="48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51"/>
      <c r="AA54" s="51"/>
      <c r="AB54" s="51"/>
      <c r="AC54" s="51"/>
      <c r="AD54" s="51"/>
    </row>
    <row r="55" spans="1:30" ht="31.5" x14ac:dyDescent="0.25">
      <c r="B55" s="61" t="s">
        <v>237</v>
      </c>
      <c r="C55" s="61"/>
      <c r="D55" s="61"/>
      <c r="E55" s="61"/>
      <c r="F55" s="61"/>
      <c r="G55" s="61">
        <f t="shared" ref="G55:AD55" si="2">SUM(G21:G54)</f>
        <v>0</v>
      </c>
      <c r="H55" s="61">
        <f t="shared" si="2"/>
        <v>0</v>
      </c>
      <c r="I55" s="61">
        <f t="shared" si="2"/>
        <v>0</v>
      </c>
      <c r="J55" s="61">
        <f t="shared" si="2"/>
        <v>0</v>
      </c>
      <c r="K55" s="61">
        <f t="shared" si="2"/>
        <v>0</v>
      </c>
      <c r="L55" s="61">
        <f t="shared" si="2"/>
        <v>0</v>
      </c>
      <c r="M55" s="61">
        <f t="shared" si="2"/>
        <v>0</v>
      </c>
      <c r="N55" s="61">
        <f t="shared" si="2"/>
        <v>0</v>
      </c>
      <c r="O55" s="61">
        <f t="shared" si="2"/>
        <v>0</v>
      </c>
      <c r="P55" s="61">
        <f t="shared" si="2"/>
        <v>0</v>
      </c>
      <c r="Q55" s="61"/>
      <c r="R55" s="61">
        <f t="shared" si="2"/>
        <v>0</v>
      </c>
      <c r="S55" s="61">
        <f t="shared" si="2"/>
        <v>0</v>
      </c>
      <c r="T55" s="61">
        <f t="shared" si="2"/>
        <v>0</v>
      </c>
      <c r="U55" s="61">
        <f t="shared" si="2"/>
        <v>0</v>
      </c>
      <c r="V55" s="61">
        <f t="shared" si="2"/>
        <v>0</v>
      </c>
      <c r="W55" s="61">
        <f t="shared" si="2"/>
        <v>33000</v>
      </c>
      <c r="X55" s="61">
        <f t="shared" si="2"/>
        <v>361998</v>
      </c>
      <c r="Y55" s="61">
        <f t="shared" si="2"/>
        <v>12000</v>
      </c>
      <c r="Z55" s="61">
        <f t="shared" si="2"/>
        <v>0</v>
      </c>
      <c r="AA55" s="61">
        <f t="shared" si="2"/>
        <v>0</v>
      </c>
      <c r="AB55" s="61">
        <f t="shared" si="2"/>
        <v>0</v>
      </c>
      <c r="AC55" s="61">
        <f t="shared" si="2"/>
        <v>0</v>
      </c>
      <c r="AD55" s="61">
        <f t="shared" si="2"/>
        <v>0</v>
      </c>
    </row>
    <row r="56" spans="1:30" x14ac:dyDescent="0.25">
      <c r="B56" s="32" t="s">
        <v>30</v>
      </c>
    </row>
    <row r="57" spans="1:30" x14ac:dyDescent="0.25">
      <c r="B57" s="32" t="s">
        <v>31</v>
      </c>
    </row>
    <row r="58" spans="1:30" x14ac:dyDescent="0.25">
      <c r="B58" s="32" t="s">
        <v>32</v>
      </c>
    </row>
  </sheetData>
  <sortState xmlns:xlrd2="http://schemas.microsoft.com/office/spreadsheetml/2017/richdata2" ref="B22:G53">
    <sortCondition ref="B21:B53"/>
  </sortState>
  <mergeCells count="34">
    <mergeCell ref="E15:E19"/>
    <mergeCell ref="D15:D19"/>
    <mergeCell ref="X17:X19"/>
    <mergeCell ref="R17:U17"/>
    <mergeCell ref="A15:A19"/>
    <mergeCell ref="B15:B19"/>
    <mergeCell ref="C15:C19"/>
    <mergeCell ref="H15:Y16"/>
    <mergeCell ref="Y17:Y19"/>
    <mergeCell ref="H18:H19"/>
    <mergeCell ref="I18:I19"/>
    <mergeCell ref="J18:J19"/>
    <mergeCell ref="K18:K19"/>
    <mergeCell ref="L18:L19"/>
    <mergeCell ref="M18:M19"/>
    <mergeCell ref="N18:N19"/>
    <mergeCell ref="F16:F19"/>
    <mergeCell ref="G16:G19"/>
    <mergeCell ref="Q17:Q19"/>
    <mergeCell ref="W17:W19"/>
    <mergeCell ref="Z15:Z19"/>
    <mergeCell ref="P18:P19"/>
    <mergeCell ref="R18:R19"/>
    <mergeCell ref="S18:S19"/>
    <mergeCell ref="U18:U19"/>
    <mergeCell ref="T18:T19"/>
    <mergeCell ref="O18:O19"/>
    <mergeCell ref="G11:Z11"/>
    <mergeCell ref="AD15:AD19"/>
    <mergeCell ref="AC15:AC17"/>
    <mergeCell ref="AC18:AC19"/>
    <mergeCell ref="AA15:AA19"/>
    <mergeCell ref="AB15:AB19"/>
    <mergeCell ref="V18:V1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9"/>
  <sheetViews>
    <sheetView topLeftCell="A22" zoomScale="80" zoomScaleNormal="80" workbookViewId="0">
      <selection activeCell="G43" sqref="G43"/>
    </sheetView>
  </sheetViews>
  <sheetFormatPr defaultColWidth="9.140625" defaultRowHeight="15.75" x14ac:dyDescent="0.25"/>
  <cols>
    <col min="1" max="1" width="4.42578125" style="10" customWidth="1"/>
    <col min="2" max="2" width="28.140625" style="17" customWidth="1"/>
    <col min="3" max="3" width="19" style="12" customWidth="1"/>
    <col min="4" max="5" width="10.28515625" style="10" customWidth="1"/>
    <col min="6" max="6" width="14.5703125" style="10" customWidth="1"/>
    <col min="7" max="7" width="13.28515625" style="10" customWidth="1"/>
    <col min="8" max="25" width="9.140625" style="10"/>
    <col min="26" max="26" width="9.85546875" style="10" customWidth="1"/>
    <col min="27" max="27" width="10.140625" style="10" customWidth="1"/>
    <col min="28" max="28" width="10.7109375" style="10" customWidth="1"/>
    <col min="29" max="29" width="13.140625" style="10" customWidth="1"/>
    <col min="30" max="30" width="12.7109375" style="10" customWidth="1"/>
    <col min="31" max="16384" width="9.140625" style="10"/>
  </cols>
  <sheetData>
    <row r="1" spans="1:30" x14ac:dyDescent="0.25">
      <c r="AA1" s="10" t="s">
        <v>6</v>
      </c>
    </row>
    <row r="2" spans="1:30" x14ac:dyDescent="0.25">
      <c r="AA2" s="10" t="s">
        <v>7</v>
      </c>
    </row>
    <row r="3" spans="1:30" x14ac:dyDescent="0.25">
      <c r="AA3" s="10" t="s">
        <v>9</v>
      </c>
    </row>
    <row r="4" spans="1:30" x14ac:dyDescent="0.25">
      <c r="AA4" s="10" t="s">
        <v>8</v>
      </c>
    </row>
    <row r="6" spans="1:30" x14ac:dyDescent="0.25">
      <c r="AA6" s="10" t="s">
        <v>10</v>
      </c>
    </row>
    <row r="7" spans="1:30" x14ac:dyDescent="0.25">
      <c r="AA7" s="10" t="s">
        <v>11</v>
      </c>
    </row>
    <row r="8" spans="1:30" x14ac:dyDescent="0.25">
      <c r="AA8" s="10" t="s">
        <v>12</v>
      </c>
    </row>
    <row r="11" spans="1:30" x14ac:dyDescent="0.25">
      <c r="G11" s="68" t="s">
        <v>28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4" spans="1:30" x14ac:dyDescent="0.25">
      <c r="B14" s="18"/>
      <c r="D14" s="11"/>
      <c r="E14" s="11"/>
    </row>
    <row r="15" spans="1:30" s="30" customFormat="1" ht="78.75" customHeight="1" x14ac:dyDescent="0.25">
      <c r="A15" s="80" t="s">
        <v>13</v>
      </c>
      <c r="B15" s="63" t="s">
        <v>14</v>
      </c>
      <c r="C15" s="63" t="s">
        <v>3</v>
      </c>
      <c r="D15" s="80" t="s">
        <v>0</v>
      </c>
      <c r="E15" s="80" t="s">
        <v>40</v>
      </c>
      <c r="F15" s="80" t="s">
        <v>18</v>
      </c>
      <c r="G15" s="80" t="s">
        <v>19</v>
      </c>
      <c r="H15" s="63" t="s">
        <v>1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80" t="s">
        <v>15</v>
      </c>
      <c r="AA15" s="80" t="s">
        <v>24</v>
      </c>
      <c r="AB15" s="80" t="s">
        <v>25</v>
      </c>
      <c r="AC15" s="80" t="s">
        <v>20</v>
      </c>
      <c r="AD15" s="63" t="s">
        <v>22</v>
      </c>
    </row>
    <row r="16" spans="1:30" s="30" customFormat="1" ht="15" customHeight="1" x14ac:dyDescent="0.25">
      <c r="A16" s="81"/>
      <c r="B16" s="63"/>
      <c r="C16" s="63"/>
      <c r="D16" s="81"/>
      <c r="E16" s="81"/>
      <c r="F16" s="81"/>
      <c r="G16" s="81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81"/>
      <c r="AA16" s="81"/>
      <c r="AB16" s="81"/>
      <c r="AC16" s="81"/>
      <c r="AD16" s="63"/>
    </row>
    <row r="17" spans="1:30" s="30" customFormat="1" x14ac:dyDescent="0.25">
      <c r="A17" s="81"/>
      <c r="B17" s="63"/>
      <c r="C17" s="63"/>
      <c r="D17" s="81"/>
      <c r="E17" s="81"/>
      <c r="F17" s="81"/>
      <c r="G17" s="81"/>
      <c r="H17" s="13" t="s">
        <v>2</v>
      </c>
      <c r="I17" s="13" t="s">
        <v>2</v>
      </c>
      <c r="J17" s="13" t="s">
        <v>2</v>
      </c>
      <c r="K17" s="13" t="s">
        <v>2</v>
      </c>
      <c r="L17" s="13" t="s">
        <v>2</v>
      </c>
      <c r="M17" s="13" t="s">
        <v>2</v>
      </c>
      <c r="N17" s="13" t="s">
        <v>2</v>
      </c>
      <c r="O17" s="13" t="s">
        <v>2</v>
      </c>
      <c r="P17" s="13" t="s">
        <v>2</v>
      </c>
      <c r="Q17" s="80" t="s">
        <v>69</v>
      </c>
      <c r="R17" s="83" t="s">
        <v>70</v>
      </c>
      <c r="S17" s="84"/>
      <c r="T17" s="84"/>
      <c r="U17" s="85"/>
      <c r="V17" s="26"/>
      <c r="W17" s="63" t="s">
        <v>75</v>
      </c>
      <c r="X17" s="80" t="s">
        <v>202</v>
      </c>
      <c r="Y17" s="80" t="s">
        <v>76</v>
      </c>
      <c r="Z17" s="81"/>
      <c r="AA17" s="81"/>
      <c r="AB17" s="81"/>
      <c r="AC17" s="82"/>
      <c r="AD17" s="63"/>
    </row>
    <row r="18" spans="1:30" s="30" customFormat="1" x14ac:dyDescent="0.25">
      <c r="A18" s="81"/>
      <c r="B18" s="63"/>
      <c r="C18" s="63"/>
      <c r="D18" s="81"/>
      <c r="E18" s="81"/>
      <c r="F18" s="81"/>
      <c r="G18" s="81"/>
      <c r="H18" s="80" t="s">
        <v>62</v>
      </c>
      <c r="I18" s="80" t="s">
        <v>63</v>
      </c>
      <c r="J18" s="80" t="s">
        <v>64</v>
      </c>
      <c r="K18" s="80" t="s">
        <v>65</v>
      </c>
      <c r="L18" s="80" t="s">
        <v>66</v>
      </c>
      <c r="M18" s="80" t="s">
        <v>67</v>
      </c>
      <c r="N18" s="80" t="s">
        <v>47</v>
      </c>
      <c r="O18" s="80" t="s">
        <v>68</v>
      </c>
      <c r="P18" s="80" t="s">
        <v>46</v>
      </c>
      <c r="Q18" s="81"/>
      <c r="R18" s="80" t="s">
        <v>71</v>
      </c>
      <c r="S18" s="80" t="s">
        <v>72</v>
      </c>
      <c r="T18" s="80" t="s">
        <v>73</v>
      </c>
      <c r="U18" s="80" t="s">
        <v>74</v>
      </c>
      <c r="V18" s="80" t="s">
        <v>199</v>
      </c>
      <c r="W18" s="63"/>
      <c r="X18" s="81"/>
      <c r="Y18" s="81"/>
      <c r="Z18" s="81"/>
      <c r="AA18" s="81"/>
      <c r="AB18" s="81"/>
      <c r="AC18" s="80" t="s">
        <v>21</v>
      </c>
      <c r="AD18" s="63"/>
    </row>
    <row r="19" spans="1:30" s="30" customFormat="1" x14ac:dyDescent="0.25">
      <c r="A19" s="82"/>
      <c r="B19" s="63"/>
      <c r="C19" s="63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63"/>
      <c r="X19" s="82"/>
      <c r="Y19" s="82"/>
      <c r="Z19" s="82"/>
      <c r="AA19" s="82"/>
      <c r="AB19" s="82"/>
      <c r="AC19" s="82"/>
      <c r="AD19" s="63"/>
    </row>
    <row r="20" spans="1:30" x14ac:dyDescent="0.25">
      <c r="A20" s="6">
        <v>0</v>
      </c>
      <c r="B20" s="7">
        <v>1</v>
      </c>
      <c r="C20" s="7">
        <v>2</v>
      </c>
      <c r="D20" s="7">
        <v>3</v>
      </c>
      <c r="E20" s="7"/>
      <c r="F20" s="7">
        <v>5</v>
      </c>
      <c r="G20" s="2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/>
      <c r="W20" s="7">
        <v>21</v>
      </c>
      <c r="X20" s="7"/>
      <c r="Y20" s="7">
        <v>22</v>
      </c>
      <c r="Z20" s="7">
        <v>23</v>
      </c>
      <c r="AA20" s="7">
        <v>24</v>
      </c>
      <c r="AB20" s="7">
        <v>25</v>
      </c>
      <c r="AC20" s="7">
        <v>26</v>
      </c>
      <c r="AD20" s="7">
        <v>27</v>
      </c>
    </row>
    <row r="21" spans="1:30" x14ac:dyDescent="0.25">
      <c r="A21" s="16"/>
      <c r="B21" s="7" t="s">
        <v>198</v>
      </c>
      <c r="C21" s="7" t="s">
        <v>259</v>
      </c>
      <c r="D21" s="6" t="s">
        <v>55</v>
      </c>
      <c r="E21" s="6">
        <f>12</f>
        <v>12</v>
      </c>
      <c r="F21" s="6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>
        <f t="shared" ref="Y21:Y43" si="0">G21</f>
        <v>0</v>
      </c>
      <c r="Z21" s="6"/>
      <c r="AA21" s="6"/>
      <c r="AB21" s="6"/>
      <c r="AC21" s="6"/>
      <c r="AD21" s="6"/>
    </row>
    <row r="22" spans="1:30" x14ac:dyDescent="0.25">
      <c r="A22" s="16"/>
      <c r="B22" s="7" t="s">
        <v>162</v>
      </c>
      <c r="C22" s="7" t="s">
        <v>163</v>
      </c>
      <c r="D22" s="7" t="s">
        <v>55</v>
      </c>
      <c r="E22" s="7">
        <v>1</v>
      </c>
      <c r="F22" s="7"/>
      <c r="G22" s="7"/>
      <c r="H22" s="7"/>
      <c r="I22" s="7"/>
      <c r="J22" s="7"/>
      <c r="K22" s="7"/>
      <c r="L22" s="7"/>
      <c r="M22" s="6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>
        <f t="shared" si="0"/>
        <v>0</v>
      </c>
      <c r="Z22" s="7"/>
      <c r="AA22" s="7"/>
      <c r="AB22" s="7"/>
      <c r="AC22" s="7"/>
      <c r="AD22" s="7"/>
    </row>
    <row r="23" spans="1:30" x14ac:dyDescent="0.25">
      <c r="A23" s="16"/>
      <c r="B23" s="15" t="s">
        <v>312</v>
      </c>
      <c r="C23" s="8" t="s">
        <v>313</v>
      </c>
      <c r="D23" s="7" t="s">
        <v>45</v>
      </c>
      <c r="E23" s="7">
        <v>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>
        <f t="shared" ref="Y23" si="1">G23</f>
        <v>0</v>
      </c>
      <c r="Z23" s="7"/>
      <c r="AA23" s="7"/>
      <c r="AB23" s="7"/>
      <c r="AC23" s="7"/>
      <c r="AD23" s="7"/>
    </row>
    <row r="24" spans="1:30" x14ac:dyDescent="0.25">
      <c r="A24" s="16"/>
      <c r="B24" s="15" t="s">
        <v>279</v>
      </c>
      <c r="C24" s="8" t="s">
        <v>169</v>
      </c>
      <c r="D24" s="6" t="s">
        <v>55</v>
      </c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>
        <f t="shared" si="0"/>
        <v>0</v>
      </c>
      <c r="Z24" s="7"/>
      <c r="AA24" s="6"/>
      <c r="AB24" s="6"/>
      <c r="AC24" s="6"/>
      <c r="AD24" s="6"/>
    </row>
    <row r="25" spans="1:30" x14ac:dyDescent="0.25">
      <c r="A25" s="16"/>
      <c r="B25" s="15" t="s">
        <v>310</v>
      </c>
      <c r="C25" s="8" t="s">
        <v>166</v>
      </c>
      <c r="D25" s="7" t="s">
        <v>55</v>
      </c>
      <c r="E25" s="7">
        <v>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>
        <f t="shared" ref="Y25" si="2">G25</f>
        <v>0</v>
      </c>
      <c r="Z25" s="7"/>
      <c r="AA25" s="7"/>
      <c r="AB25" s="7"/>
      <c r="AC25" s="7"/>
      <c r="AD25" s="7"/>
    </row>
    <row r="26" spans="1:30" ht="41.25" customHeight="1" x14ac:dyDescent="0.25">
      <c r="A26" s="16"/>
      <c r="B26" s="15" t="s">
        <v>167</v>
      </c>
      <c r="C26" s="8" t="s">
        <v>168</v>
      </c>
      <c r="D26" s="7" t="s">
        <v>286</v>
      </c>
      <c r="E26" s="7">
        <v>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>
        <f t="shared" si="0"/>
        <v>0</v>
      </c>
      <c r="Z26" s="7"/>
      <c r="AA26" s="7"/>
      <c r="AB26" s="7"/>
      <c r="AC26" s="7"/>
      <c r="AD26" s="7"/>
    </row>
    <row r="27" spans="1:30" ht="46.5" customHeight="1" x14ac:dyDescent="0.25">
      <c r="A27" s="16"/>
      <c r="B27" s="15" t="s">
        <v>164</v>
      </c>
      <c r="C27" s="8" t="s">
        <v>165</v>
      </c>
      <c r="D27" s="9" t="s">
        <v>55</v>
      </c>
      <c r="E27" s="9">
        <f>12</f>
        <v>12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>
        <f t="shared" si="0"/>
        <v>0</v>
      </c>
      <c r="Z27" s="7"/>
      <c r="AA27" s="7"/>
      <c r="AB27" s="7"/>
      <c r="AC27" s="7"/>
      <c r="AD27" s="7"/>
    </row>
    <row r="28" spans="1:30" ht="31.5" x14ac:dyDescent="0.25">
      <c r="A28" s="16"/>
      <c r="B28" s="15" t="s">
        <v>170</v>
      </c>
      <c r="C28" s="8" t="s">
        <v>171</v>
      </c>
      <c r="D28" s="7" t="s">
        <v>55</v>
      </c>
      <c r="E28" s="7">
        <v>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>
        <f t="shared" si="0"/>
        <v>0</v>
      </c>
      <c r="Z28" s="7"/>
      <c r="AA28" s="7"/>
      <c r="AB28" s="7"/>
      <c r="AC28" s="7"/>
      <c r="AD28" s="7"/>
    </row>
    <row r="29" spans="1:30" x14ac:dyDescent="0.25">
      <c r="A29" s="16"/>
      <c r="B29" s="7" t="s">
        <v>368</v>
      </c>
      <c r="C29" s="7" t="s">
        <v>60</v>
      </c>
      <c r="D29" s="7" t="s">
        <v>55</v>
      </c>
      <c r="E29" s="7">
        <v>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>
        <f t="shared" si="0"/>
        <v>0</v>
      </c>
      <c r="Z29" s="7"/>
      <c r="AA29" s="7"/>
      <c r="AB29" s="7"/>
      <c r="AC29" s="7"/>
      <c r="AD29" s="7"/>
    </row>
    <row r="30" spans="1:30" x14ac:dyDescent="0.25">
      <c r="A30" s="16"/>
      <c r="B30" s="7" t="s">
        <v>362</v>
      </c>
      <c r="C30" s="7" t="s">
        <v>60</v>
      </c>
      <c r="D30" s="7" t="s">
        <v>55</v>
      </c>
      <c r="E30" s="7">
        <v>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>
        <f t="shared" ref="Y30" si="3">G30</f>
        <v>0</v>
      </c>
      <c r="Z30" s="7"/>
      <c r="AA30" s="7"/>
      <c r="AB30" s="7"/>
      <c r="AC30" s="7"/>
      <c r="AD30" s="7"/>
    </row>
    <row r="31" spans="1:30" ht="31.5" x14ac:dyDescent="0.25">
      <c r="A31" s="16"/>
      <c r="B31" s="7" t="s">
        <v>363</v>
      </c>
      <c r="C31" s="7" t="s">
        <v>60</v>
      </c>
      <c r="D31" s="7" t="s">
        <v>55</v>
      </c>
      <c r="E31" s="7">
        <v>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>
        <f t="shared" si="0"/>
        <v>0</v>
      </c>
      <c r="Z31" s="7"/>
      <c r="AA31" s="7"/>
      <c r="AB31" s="7"/>
      <c r="AC31" s="7"/>
      <c r="AD31" s="7"/>
    </row>
    <row r="32" spans="1:30" ht="63" x14ac:dyDescent="0.25">
      <c r="A32" s="16"/>
      <c r="B32" s="7" t="s">
        <v>361</v>
      </c>
      <c r="C32" s="7" t="s">
        <v>60</v>
      </c>
      <c r="D32" s="7" t="s">
        <v>55</v>
      </c>
      <c r="E32" s="7">
        <v>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>
        <f t="shared" ref="Y32:Y33" si="4">G32</f>
        <v>0</v>
      </c>
      <c r="Z32" s="7"/>
      <c r="AA32" s="7"/>
      <c r="AB32" s="7"/>
      <c r="AC32" s="7"/>
      <c r="AD32" s="7"/>
    </row>
    <row r="33" spans="1:30" ht="31.5" x14ac:dyDescent="0.25">
      <c r="A33" s="16"/>
      <c r="B33" s="14" t="s">
        <v>364</v>
      </c>
      <c r="C33" s="9" t="s">
        <v>60</v>
      </c>
      <c r="D33" s="7" t="s">
        <v>55</v>
      </c>
      <c r="E33" s="7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>
        <f t="shared" si="4"/>
        <v>0</v>
      </c>
      <c r="Z33" s="7"/>
      <c r="AA33" s="7"/>
      <c r="AB33" s="7"/>
      <c r="AC33" s="7"/>
      <c r="AD33" s="7"/>
    </row>
    <row r="34" spans="1:30" ht="31.5" x14ac:dyDescent="0.25">
      <c r="A34" s="16"/>
      <c r="B34" s="14" t="s">
        <v>278</v>
      </c>
      <c r="C34" s="9" t="s">
        <v>60</v>
      </c>
      <c r="D34" s="7" t="s">
        <v>55</v>
      </c>
      <c r="E34" s="7">
        <v>12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>
        <f t="shared" si="0"/>
        <v>0</v>
      </c>
      <c r="Z34" s="7"/>
      <c r="AA34" s="7"/>
      <c r="AB34" s="7"/>
      <c r="AC34" s="7"/>
      <c r="AD34" s="7"/>
    </row>
    <row r="35" spans="1:30" ht="31.5" x14ac:dyDescent="0.25">
      <c r="A35" s="16"/>
      <c r="B35" s="14" t="s">
        <v>365</v>
      </c>
      <c r="C35" s="9" t="s">
        <v>60</v>
      </c>
      <c r="D35" s="7" t="s">
        <v>55</v>
      </c>
      <c r="E35" s="7">
        <v>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>
        <f t="shared" ref="Y35" si="5">G35</f>
        <v>0</v>
      </c>
      <c r="Z35" s="7"/>
      <c r="AA35" s="7"/>
      <c r="AB35" s="7"/>
      <c r="AC35" s="7"/>
      <c r="AD35" s="7"/>
    </row>
    <row r="36" spans="1:30" ht="47.25" x14ac:dyDescent="0.25">
      <c r="A36" s="16"/>
      <c r="B36" s="7" t="s">
        <v>61</v>
      </c>
      <c r="C36" s="7" t="s">
        <v>60</v>
      </c>
      <c r="D36" s="7" t="s">
        <v>55</v>
      </c>
      <c r="E36" s="7">
        <v>1</v>
      </c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7">
        <f t="shared" si="0"/>
        <v>0</v>
      </c>
      <c r="Z36" s="6"/>
      <c r="AA36" s="6"/>
      <c r="AB36" s="6"/>
      <c r="AC36" s="6"/>
      <c r="AD36" s="6"/>
    </row>
    <row r="37" spans="1:30" ht="47.25" x14ac:dyDescent="0.25">
      <c r="A37" s="16"/>
      <c r="B37" s="9" t="s">
        <v>366</v>
      </c>
      <c r="C37" s="7" t="s">
        <v>60</v>
      </c>
      <c r="D37" s="7" t="s">
        <v>55</v>
      </c>
      <c r="E37" s="7">
        <v>1</v>
      </c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>
        <f t="shared" ref="Y37" si="6">G37</f>
        <v>0</v>
      </c>
      <c r="Z37" s="6"/>
      <c r="AA37" s="6"/>
      <c r="AB37" s="6"/>
      <c r="AC37" s="6"/>
      <c r="AD37" s="6"/>
    </row>
    <row r="38" spans="1:30" ht="31.5" x14ac:dyDescent="0.25">
      <c r="A38" s="16"/>
      <c r="B38" s="9" t="s">
        <v>335</v>
      </c>
      <c r="C38" s="7" t="s">
        <v>60</v>
      </c>
      <c r="D38" s="7" t="s">
        <v>286</v>
      </c>
      <c r="E38" s="7">
        <v>1</v>
      </c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>
        <f t="shared" si="0"/>
        <v>0</v>
      </c>
      <c r="Z38" s="6"/>
      <c r="AA38" s="6"/>
      <c r="AB38" s="6"/>
      <c r="AC38" s="6"/>
      <c r="AD38" s="6"/>
    </row>
    <row r="39" spans="1:30" x14ac:dyDescent="0.25">
      <c r="A39" s="16"/>
      <c r="B39" s="7" t="s">
        <v>59</v>
      </c>
      <c r="C39" s="7" t="s">
        <v>60</v>
      </c>
      <c r="D39" s="7" t="s">
        <v>55</v>
      </c>
      <c r="E39" s="7">
        <v>1</v>
      </c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>
        <f t="shared" si="0"/>
        <v>0</v>
      </c>
      <c r="Z39" s="6"/>
      <c r="AA39" s="6"/>
      <c r="AB39" s="6"/>
      <c r="AC39" s="6"/>
      <c r="AD39" s="6"/>
    </row>
    <row r="40" spans="1:30" x14ac:dyDescent="0.25">
      <c r="A40" s="16"/>
      <c r="B40" s="7" t="s">
        <v>367</v>
      </c>
      <c r="C40" s="7" t="s">
        <v>60</v>
      </c>
      <c r="D40" s="7" t="s">
        <v>55</v>
      </c>
      <c r="E40" s="7">
        <v>1</v>
      </c>
      <c r="F40" s="6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>
        <f t="shared" ref="Y40" si="7">G40</f>
        <v>0</v>
      </c>
      <c r="Z40" s="6"/>
      <c r="AA40" s="6"/>
      <c r="AB40" s="6"/>
      <c r="AC40" s="6"/>
      <c r="AD40" s="6"/>
    </row>
    <row r="41" spans="1:30" ht="31.5" x14ac:dyDescent="0.25">
      <c r="A41" s="16"/>
      <c r="B41" s="7" t="s">
        <v>315</v>
      </c>
      <c r="C41" s="7" t="s">
        <v>314</v>
      </c>
      <c r="D41" s="7" t="s">
        <v>45</v>
      </c>
      <c r="E41" s="7">
        <v>1</v>
      </c>
      <c r="F41" s="6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>
        <f t="shared" ref="Y41" si="8">G41</f>
        <v>0</v>
      </c>
      <c r="Z41" s="6"/>
      <c r="AA41" s="6"/>
      <c r="AB41" s="6"/>
      <c r="AC41" s="6"/>
      <c r="AD41" s="6"/>
    </row>
    <row r="42" spans="1:30" ht="47.25" x14ac:dyDescent="0.25">
      <c r="A42" s="16"/>
      <c r="B42" s="7" t="s">
        <v>186</v>
      </c>
      <c r="C42" s="7" t="s">
        <v>187</v>
      </c>
      <c r="D42" s="7" t="s">
        <v>55</v>
      </c>
      <c r="E42" s="7">
        <v>1</v>
      </c>
      <c r="F42" s="28"/>
      <c r="G42" s="7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6"/>
      <c r="W42" s="6"/>
      <c r="X42" s="6"/>
      <c r="Y42" s="7">
        <f t="shared" si="0"/>
        <v>0</v>
      </c>
      <c r="Z42" s="6"/>
      <c r="AA42" s="6"/>
      <c r="AB42" s="6"/>
      <c r="AC42" s="6"/>
      <c r="AD42" s="6"/>
    </row>
    <row r="43" spans="1:30" x14ac:dyDescent="0.25">
      <c r="A43" s="16"/>
      <c r="B43" s="7" t="s">
        <v>49</v>
      </c>
      <c r="C43" s="7" t="s">
        <v>188</v>
      </c>
      <c r="D43" s="7" t="s">
        <v>286</v>
      </c>
      <c r="E43" s="7">
        <v>1</v>
      </c>
      <c r="F43" s="29"/>
      <c r="G43" s="7">
        <f t="shared" ref="G43" si="9">E43*F43</f>
        <v>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6"/>
      <c r="W43" s="6"/>
      <c r="X43" s="6"/>
      <c r="Y43" s="7">
        <f t="shared" si="0"/>
        <v>0</v>
      </c>
      <c r="Z43" s="6"/>
      <c r="AA43" s="6"/>
      <c r="AB43" s="6"/>
      <c r="AC43" s="6"/>
      <c r="AD43" s="6"/>
    </row>
    <row r="44" spans="1:30" s="30" customFormat="1" x14ac:dyDescent="0.25">
      <c r="A44" s="25"/>
      <c r="B44" s="24" t="s">
        <v>201</v>
      </c>
      <c r="C44" s="23" t="s">
        <v>203</v>
      </c>
      <c r="D44" s="25"/>
      <c r="E44" s="25"/>
      <c r="F44" s="25"/>
      <c r="G44" s="25">
        <f t="shared" ref="G44:AD44" si="10">SUM(G21:G43)</f>
        <v>0</v>
      </c>
      <c r="H44" s="25">
        <f t="shared" si="10"/>
        <v>0</v>
      </c>
      <c r="I44" s="25">
        <f t="shared" si="10"/>
        <v>0</v>
      </c>
      <c r="J44" s="25">
        <f t="shared" si="10"/>
        <v>0</v>
      </c>
      <c r="K44" s="25">
        <f t="shared" si="10"/>
        <v>0</v>
      </c>
      <c r="L44" s="25">
        <f t="shared" si="10"/>
        <v>0</v>
      </c>
      <c r="M44" s="25">
        <f t="shared" si="10"/>
        <v>0</v>
      </c>
      <c r="N44" s="25">
        <f t="shared" si="10"/>
        <v>0</v>
      </c>
      <c r="O44" s="25">
        <f t="shared" si="10"/>
        <v>0</v>
      </c>
      <c r="P44" s="25">
        <f t="shared" si="10"/>
        <v>0</v>
      </c>
      <c r="Q44" s="25">
        <f t="shared" si="10"/>
        <v>0</v>
      </c>
      <c r="R44" s="25">
        <f t="shared" si="10"/>
        <v>0</v>
      </c>
      <c r="S44" s="25">
        <f t="shared" si="10"/>
        <v>0</v>
      </c>
      <c r="T44" s="25">
        <f t="shared" si="10"/>
        <v>0</v>
      </c>
      <c r="U44" s="25">
        <f t="shared" si="10"/>
        <v>0</v>
      </c>
      <c r="V44" s="25">
        <f t="shared" si="10"/>
        <v>0</v>
      </c>
      <c r="W44" s="25">
        <f t="shared" si="10"/>
        <v>0</v>
      </c>
      <c r="X44" s="25">
        <f t="shared" si="10"/>
        <v>0</v>
      </c>
      <c r="Y44" s="25">
        <f t="shared" si="10"/>
        <v>0</v>
      </c>
      <c r="Z44" s="25">
        <f t="shared" si="10"/>
        <v>0</v>
      </c>
      <c r="AA44" s="25">
        <f t="shared" si="10"/>
        <v>0</v>
      </c>
      <c r="AB44" s="25">
        <f t="shared" si="10"/>
        <v>0</v>
      </c>
      <c r="AC44" s="25">
        <f t="shared" si="10"/>
        <v>0</v>
      </c>
      <c r="AD44" s="25">
        <f t="shared" si="10"/>
        <v>0</v>
      </c>
    </row>
    <row r="45" spans="1:30" x14ac:dyDescent="0.25">
      <c r="A45" s="16"/>
      <c r="B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ht="47.25" x14ac:dyDescent="0.25">
      <c r="A46" s="16"/>
      <c r="B46" s="19" t="s">
        <v>29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t="63" x14ac:dyDescent="0.25">
      <c r="A47" s="16"/>
      <c r="B47" s="19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ht="31.5" x14ac:dyDescent="0.25">
      <c r="A48" s="16"/>
      <c r="B48" s="19" t="s">
        <v>31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ht="63" x14ac:dyDescent="0.25">
      <c r="A49" s="16"/>
      <c r="B49" s="19" t="s">
        <v>32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</sheetData>
  <sortState xmlns:xlrd2="http://schemas.microsoft.com/office/spreadsheetml/2017/richdata2" ref="B21:C43">
    <sortCondition ref="B21:B43"/>
  </sortState>
  <mergeCells count="34">
    <mergeCell ref="A15:A19"/>
    <mergeCell ref="B15:B19"/>
    <mergeCell ref="C15:C19"/>
    <mergeCell ref="H15:Y16"/>
    <mergeCell ref="W17:W19"/>
    <mergeCell ref="Y17:Y19"/>
    <mergeCell ref="D15:D19"/>
    <mergeCell ref="F15:F19"/>
    <mergeCell ref="I18:I19"/>
    <mergeCell ref="J18:J19"/>
    <mergeCell ref="L18:L19"/>
    <mergeCell ref="M18:M19"/>
    <mergeCell ref="N18:N19"/>
    <mergeCell ref="E15:E19"/>
    <mergeCell ref="G11:Z11"/>
    <mergeCell ref="AA15:AA19"/>
    <mergeCell ref="AB15:AB19"/>
    <mergeCell ref="H18:H19"/>
    <mergeCell ref="K18:K19"/>
    <mergeCell ref="G15:G19"/>
    <mergeCell ref="P18:P19"/>
    <mergeCell ref="O18:O19"/>
    <mergeCell ref="T18:T19"/>
    <mergeCell ref="U18:U19"/>
    <mergeCell ref="AD15:AD19"/>
    <mergeCell ref="Q17:Q19"/>
    <mergeCell ref="Z15:Z19"/>
    <mergeCell ref="AC15:AC17"/>
    <mergeCell ref="AC18:AC19"/>
    <mergeCell ref="R17:U17"/>
    <mergeCell ref="R18:R19"/>
    <mergeCell ref="X17:X19"/>
    <mergeCell ref="V18:V19"/>
    <mergeCell ref="S18:S19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opLeftCell="A5" zoomScale="85" zoomScaleNormal="85" workbookViewId="0">
      <selection activeCell="I59" sqref="I59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20" max="20" width="12.85546875" customWidth="1"/>
    <col min="21" max="21" width="12.140625" customWidth="1"/>
  </cols>
  <sheetData>
    <row r="1" spans="1:21" x14ac:dyDescent="0.25">
      <c r="R1" t="s">
        <v>6</v>
      </c>
    </row>
    <row r="2" spans="1:21" x14ac:dyDescent="0.25">
      <c r="R2" t="s">
        <v>7</v>
      </c>
    </row>
    <row r="3" spans="1:21" x14ac:dyDescent="0.25">
      <c r="R3" t="s">
        <v>9</v>
      </c>
    </row>
    <row r="4" spans="1:21" x14ac:dyDescent="0.25">
      <c r="R4" t="s">
        <v>8</v>
      </c>
    </row>
    <row r="6" spans="1:21" x14ac:dyDescent="0.25">
      <c r="R6" t="s">
        <v>10</v>
      </c>
    </row>
    <row r="7" spans="1:21" x14ac:dyDescent="0.25">
      <c r="R7" t="s">
        <v>11</v>
      </c>
    </row>
    <row r="8" spans="1:21" x14ac:dyDescent="0.25">
      <c r="R8" t="s">
        <v>12</v>
      </c>
    </row>
    <row r="11" spans="1:21" ht="15.75" x14ac:dyDescent="0.25">
      <c r="F11" s="101" t="s">
        <v>28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4" spans="1:21" ht="15.75" x14ac:dyDescent="0.25">
      <c r="B14" s="1"/>
      <c r="C14" s="1"/>
      <c r="D14" s="1"/>
    </row>
    <row r="15" spans="1:21" ht="78.75" customHeight="1" x14ac:dyDescent="0.25">
      <c r="A15" s="107" t="s">
        <v>13</v>
      </c>
      <c r="B15" s="106" t="s">
        <v>27</v>
      </c>
      <c r="C15" s="106" t="s">
        <v>3</v>
      </c>
      <c r="D15" s="91" t="s">
        <v>26</v>
      </c>
      <c r="E15" s="92"/>
      <c r="F15" s="93"/>
      <c r="G15" s="91" t="s">
        <v>1</v>
      </c>
      <c r="H15" s="92"/>
      <c r="I15" s="92"/>
      <c r="J15" s="92"/>
      <c r="K15" s="92"/>
      <c r="L15" s="92"/>
      <c r="M15" s="92"/>
      <c r="N15" s="92"/>
      <c r="O15" s="92"/>
      <c r="P15" s="93"/>
      <c r="Q15" s="86" t="s">
        <v>23</v>
      </c>
      <c r="R15" s="86" t="s">
        <v>24</v>
      </c>
      <c r="S15" s="86" t="s">
        <v>25</v>
      </c>
      <c r="T15" s="86" t="s">
        <v>20</v>
      </c>
      <c r="U15" s="106" t="s">
        <v>22</v>
      </c>
    </row>
    <row r="16" spans="1:21" ht="15" customHeight="1" x14ac:dyDescent="0.25">
      <c r="A16" s="108"/>
      <c r="B16" s="106"/>
      <c r="C16" s="106"/>
      <c r="D16" s="103"/>
      <c r="E16" s="104"/>
      <c r="F16" s="105"/>
      <c r="G16" s="103"/>
      <c r="H16" s="104"/>
      <c r="I16" s="104"/>
      <c r="J16" s="104"/>
      <c r="K16" s="104"/>
      <c r="L16" s="104"/>
      <c r="M16" s="104"/>
      <c r="N16" s="104"/>
      <c r="O16" s="104"/>
      <c r="P16" s="105"/>
      <c r="Q16" s="102"/>
      <c r="R16" s="102"/>
      <c r="S16" s="102"/>
      <c r="T16" s="102"/>
      <c r="U16" s="106"/>
    </row>
    <row r="17" spans="1:21" ht="15" customHeight="1" x14ac:dyDescent="0.25">
      <c r="A17" s="108"/>
      <c r="B17" s="106"/>
      <c r="C17" s="106"/>
      <c r="D17" s="103"/>
      <c r="E17" s="104"/>
      <c r="F17" s="105"/>
      <c r="G17" s="103"/>
      <c r="H17" s="104"/>
      <c r="I17" s="104"/>
      <c r="J17" s="104"/>
      <c r="K17" s="104"/>
      <c r="L17" s="104"/>
      <c r="M17" s="104"/>
      <c r="N17" s="104"/>
      <c r="O17" s="104"/>
      <c r="P17" s="105"/>
      <c r="Q17" s="102"/>
      <c r="R17" s="102"/>
      <c r="S17" s="102"/>
      <c r="T17" s="87"/>
      <c r="U17" s="106"/>
    </row>
    <row r="18" spans="1:21" x14ac:dyDescent="0.25">
      <c r="A18" s="108"/>
      <c r="B18" s="106"/>
      <c r="C18" s="106"/>
      <c r="D18" s="106" t="s">
        <v>39</v>
      </c>
      <c r="E18" s="106"/>
      <c r="F18" s="106"/>
      <c r="G18" s="103"/>
      <c r="H18" s="104"/>
      <c r="I18" s="104"/>
      <c r="J18" s="104"/>
      <c r="K18" s="104"/>
      <c r="L18" s="104"/>
      <c r="M18" s="104"/>
      <c r="N18" s="104"/>
      <c r="O18" s="104"/>
      <c r="P18" s="105"/>
      <c r="Q18" s="102"/>
      <c r="R18" s="102"/>
      <c r="S18" s="102"/>
      <c r="T18" s="86" t="s">
        <v>21</v>
      </c>
      <c r="U18" s="106"/>
    </row>
    <row r="19" spans="1:21" x14ac:dyDescent="0.25">
      <c r="A19" s="109"/>
      <c r="B19" s="106"/>
      <c r="C19" s="106"/>
      <c r="D19" s="106"/>
      <c r="E19" s="106"/>
      <c r="F19" s="106"/>
      <c r="G19" s="94"/>
      <c r="H19" s="95"/>
      <c r="I19" s="95"/>
      <c r="J19" s="95"/>
      <c r="K19" s="95"/>
      <c r="L19" s="95"/>
      <c r="M19" s="95"/>
      <c r="N19" s="95"/>
      <c r="O19" s="95"/>
      <c r="P19" s="96"/>
      <c r="Q19" s="87"/>
      <c r="R19" s="87"/>
      <c r="S19" s="87"/>
      <c r="T19" s="87"/>
      <c r="U19" s="106"/>
    </row>
    <row r="20" spans="1:21" x14ac:dyDescent="0.25">
      <c r="A20" s="2">
        <v>0</v>
      </c>
      <c r="B20" s="3">
        <v>1</v>
      </c>
      <c r="C20" s="3">
        <v>2</v>
      </c>
      <c r="D20" s="88">
        <v>3</v>
      </c>
      <c r="E20" s="89"/>
      <c r="F20" s="90"/>
      <c r="G20" s="88">
        <v>4</v>
      </c>
      <c r="H20" s="89"/>
      <c r="I20" s="89"/>
      <c r="J20" s="89"/>
      <c r="K20" s="90"/>
      <c r="L20" s="3">
        <v>11</v>
      </c>
      <c r="M20" s="3">
        <v>12</v>
      </c>
      <c r="N20" s="3">
        <v>13</v>
      </c>
      <c r="O20" s="3">
        <v>14</v>
      </c>
      <c r="P20" s="3">
        <v>15</v>
      </c>
      <c r="Q20" s="3">
        <v>5</v>
      </c>
      <c r="R20" s="3">
        <v>6</v>
      </c>
      <c r="S20" s="3">
        <v>7</v>
      </c>
      <c r="T20" s="3">
        <v>8</v>
      </c>
      <c r="U20" s="3">
        <v>9</v>
      </c>
    </row>
    <row r="21" spans="1:21" x14ac:dyDescent="0.25">
      <c r="A21" s="97"/>
      <c r="B21" s="99"/>
      <c r="C21" s="86"/>
      <c r="D21" s="91"/>
      <c r="E21" s="92"/>
      <c r="F21" s="93"/>
      <c r="G21" s="91"/>
      <c r="H21" s="92"/>
      <c r="I21" s="92"/>
      <c r="J21" s="92"/>
      <c r="K21" s="93"/>
      <c r="L21" s="3"/>
      <c r="M21" s="3"/>
      <c r="N21" s="3"/>
      <c r="O21" s="3"/>
      <c r="P21" s="3"/>
      <c r="Q21" s="86"/>
      <c r="R21" s="86"/>
      <c r="S21" s="86"/>
      <c r="T21" s="86"/>
      <c r="U21" s="86"/>
    </row>
    <row r="22" spans="1:21" x14ac:dyDescent="0.25">
      <c r="A22" s="98"/>
      <c r="B22" s="100"/>
      <c r="C22" s="87"/>
      <c r="D22" s="94"/>
      <c r="E22" s="95"/>
      <c r="F22" s="96"/>
      <c r="G22" s="94"/>
      <c r="H22" s="95"/>
      <c r="I22" s="95"/>
      <c r="J22" s="95"/>
      <c r="K22" s="96"/>
      <c r="L22" s="3"/>
      <c r="M22" s="3"/>
      <c r="N22" s="3"/>
      <c r="O22" s="3"/>
      <c r="P22" s="3"/>
      <c r="Q22" s="87"/>
      <c r="R22" s="87"/>
      <c r="S22" s="87"/>
      <c r="T22" s="87"/>
      <c r="U22" s="87"/>
    </row>
    <row r="23" spans="1:21" x14ac:dyDescent="0.25">
      <c r="A23" s="97"/>
      <c r="B23" s="99"/>
      <c r="C23" s="86"/>
      <c r="D23" s="91"/>
      <c r="E23" s="92"/>
      <c r="F23" s="93"/>
      <c r="G23" s="91"/>
      <c r="H23" s="92"/>
      <c r="I23" s="92"/>
      <c r="J23" s="92"/>
      <c r="K23" s="93"/>
      <c r="L23" s="3"/>
      <c r="M23" s="3"/>
      <c r="N23" s="3"/>
      <c r="O23" s="3"/>
      <c r="P23" s="3"/>
      <c r="Q23" s="86"/>
      <c r="R23" s="86"/>
      <c r="S23" s="86"/>
      <c r="T23" s="86"/>
      <c r="U23" s="86"/>
    </row>
    <row r="24" spans="1:21" x14ac:dyDescent="0.25">
      <c r="A24" s="98"/>
      <c r="B24" s="100"/>
      <c r="C24" s="87"/>
      <c r="D24" s="94"/>
      <c r="E24" s="95"/>
      <c r="F24" s="96"/>
      <c r="G24" s="94"/>
      <c r="H24" s="95"/>
      <c r="I24" s="95"/>
      <c r="J24" s="95"/>
      <c r="K24" s="96"/>
      <c r="L24" s="3"/>
      <c r="M24" s="3"/>
      <c r="N24" s="3"/>
      <c r="O24" s="3"/>
      <c r="P24" s="3"/>
      <c r="Q24" s="87"/>
      <c r="R24" s="87"/>
      <c r="S24" s="87"/>
      <c r="T24" s="87"/>
      <c r="U24" s="87"/>
    </row>
    <row r="25" spans="1:21" x14ac:dyDescent="0.25">
      <c r="A25" s="97"/>
      <c r="B25" s="99"/>
      <c r="C25" s="86"/>
      <c r="D25" s="91"/>
      <c r="E25" s="92"/>
      <c r="F25" s="93"/>
      <c r="G25" s="91"/>
      <c r="H25" s="92"/>
      <c r="I25" s="92"/>
      <c r="J25" s="92"/>
      <c r="K25" s="93"/>
      <c r="L25" s="3"/>
      <c r="M25" s="3"/>
      <c r="N25" s="3"/>
      <c r="O25" s="3"/>
      <c r="P25" s="3"/>
      <c r="Q25" s="86"/>
      <c r="R25" s="86"/>
      <c r="S25" s="86"/>
      <c r="T25" s="86"/>
      <c r="U25" s="86"/>
    </row>
    <row r="26" spans="1:21" x14ac:dyDescent="0.25">
      <c r="A26" s="98"/>
      <c r="B26" s="100"/>
      <c r="C26" s="87"/>
      <c r="D26" s="94"/>
      <c r="E26" s="95"/>
      <c r="F26" s="96"/>
      <c r="G26" s="94"/>
      <c r="H26" s="95"/>
      <c r="I26" s="95"/>
      <c r="J26" s="95"/>
      <c r="K26" s="96"/>
      <c r="L26" s="3"/>
      <c r="M26" s="3"/>
      <c r="N26" s="3"/>
      <c r="O26" s="3"/>
      <c r="P26" s="3"/>
      <c r="Q26" s="87"/>
      <c r="R26" s="87"/>
      <c r="S26" s="87"/>
      <c r="T26" s="87"/>
      <c r="U26" s="87"/>
    </row>
    <row r="29" spans="1:21" x14ac:dyDescent="0.25">
      <c r="B29" t="s">
        <v>29</v>
      </c>
    </row>
    <row r="30" spans="1:21" x14ac:dyDescent="0.25">
      <c r="B30" t="s">
        <v>30</v>
      </c>
    </row>
    <row r="31" spans="1:21" x14ac:dyDescent="0.25">
      <c r="B31" t="s">
        <v>31</v>
      </c>
    </row>
    <row r="32" spans="1:21" x14ac:dyDescent="0.25">
      <c r="B32" t="s">
        <v>32</v>
      </c>
    </row>
    <row r="36" spans="8:9" x14ac:dyDescent="0.25">
      <c r="I36" t="s">
        <v>37</v>
      </c>
    </row>
    <row r="37" spans="8:9" x14ac:dyDescent="0.25">
      <c r="I37" t="s">
        <v>38</v>
      </c>
    </row>
    <row r="47" spans="8:9" ht="15.75" x14ac:dyDescent="0.25">
      <c r="H47" s="62"/>
    </row>
  </sheetData>
  <mergeCells count="45">
    <mergeCell ref="Q15:Q19"/>
    <mergeCell ref="R15:R19"/>
    <mergeCell ref="S15:S19"/>
    <mergeCell ref="U15:U19"/>
    <mergeCell ref="A15:A19"/>
    <mergeCell ref="B15:B19"/>
    <mergeCell ref="C15:C19"/>
    <mergeCell ref="F11:Q11"/>
    <mergeCell ref="A23:A24"/>
    <mergeCell ref="B23:B24"/>
    <mergeCell ref="C23:C24"/>
    <mergeCell ref="T15:T17"/>
    <mergeCell ref="T18:T19"/>
    <mergeCell ref="G21:K22"/>
    <mergeCell ref="G20:K20"/>
    <mergeCell ref="D15:F17"/>
    <mergeCell ref="D18:F19"/>
    <mergeCell ref="Q21:Q22"/>
    <mergeCell ref="R21:R22"/>
    <mergeCell ref="A21:A22"/>
    <mergeCell ref="B21:B22"/>
    <mergeCell ref="C21:C22"/>
    <mergeCell ref="G15:P19"/>
    <mergeCell ref="A25:A26"/>
    <mergeCell ref="B25:B26"/>
    <mergeCell ref="C25:C26"/>
    <mergeCell ref="G23:K24"/>
    <mergeCell ref="Q23:Q24"/>
    <mergeCell ref="Q25:Q26"/>
    <mergeCell ref="R25:R26"/>
    <mergeCell ref="S25:S26"/>
    <mergeCell ref="T25:T26"/>
    <mergeCell ref="U25:U26"/>
    <mergeCell ref="D20:F20"/>
    <mergeCell ref="D21:F22"/>
    <mergeCell ref="D23:F24"/>
    <mergeCell ref="D25:F26"/>
    <mergeCell ref="G25:K26"/>
    <mergeCell ref="R23:R24"/>
    <mergeCell ref="S23:S24"/>
    <mergeCell ref="T23:T24"/>
    <mergeCell ref="U23:U24"/>
    <mergeCell ref="S21:S22"/>
    <mergeCell ref="T21:T22"/>
    <mergeCell ref="U21:U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R21"/>
  <sheetViews>
    <sheetView zoomScale="85" zoomScaleNormal="85" workbookViewId="0">
      <selection activeCell="J34" sqref="J34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17" max="17" width="13" customWidth="1"/>
    <col min="18" max="18" width="17.85546875" customWidth="1"/>
  </cols>
  <sheetData>
    <row r="3" spans="1:18" ht="15.75" x14ac:dyDescent="0.25">
      <c r="F3" s="1" t="s">
        <v>28</v>
      </c>
      <c r="G3" s="1"/>
      <c r="H3" s="1"/>
      <c r="I3" s="1"/>
      <c r="J3" s="1"/>
      <c r="K3" s="1"/>
      <c r="L3" s="1"/>
      <c r="M3" s="1"/>
      <c r="N3" s="1"/>
      <c r="O3" s="1"/>
      <c r="P3" s="1"/>
    </row>
    <row r="6" spans="1:18" ht="15.75" x14ac:dyDescent="0.25">
      <c r="B6" s="1"/>
      <c r="C6" s="1"/>
      <c r="D6" s="1"/>
    </row>
    <row r="7" spans="1:18" ht="78.75" customHeight="1" x14ac:dyDescent="0.25">
      <c r="A7" s="107" t="s">
        <v>13</v>
      </c>
      <c r="B7" s="106" t="s">
        <v>33</v>
      </c>
      <c r="C7" s="106" t="s">
        <v>3</v>
      </c>
      <c r="D7" s="91" t="s">
        <v>34</v>
      </c>
      <c r="E7" s="92"/>
      <c r="F7" s="93"/>
      <c r="G7" s="91" t="s">
        <v>1</v>
      </c>
      <c r="H7" s="92"/>
      <c r="I7" s="92"/>
      <c r="J7" s="92"/>
      <c r="K7" s="92"/>
      <c r="L7" s="92"/>
      <c r="M7" s="92"/>
      <c r="N7" s="92"/>
      <c r="O7" s="92"/>
      <c r="P7" s="93"/>
      <c r="Q7" s="86" t="s">
        <v>35</v>
      </c>
      <c r="R7" s="106" t="s">
        <v>36</v>
      </c>
    </row>
    <row r="8" spans="1:18" ht="15" customHeight="1" x14ac:dyDescent="0.25">
      <c r="A8" s="108"/>
      <c r="B8" s="106"/>
      <c r="C8" s="106"/>
      <c r="D8" s="103"/>
      <c r="E8" s="104"/>
      <c r="F8" s="105"/>
      <c r="G8" s="103"/>
      <c r="H8" s="104"/>
      <c r="I8" s="104"/>
      <c r="J8" s="104"/>
      <c r="K8" s="104"/>
      <c r="L8" s="104"/>
      <c r="M8" s="104"/>
      <c r="N8" s="104"/>
      <c r="O8" s="104"/>
      <c r="P8" s="105"/>
      <c r="Q8" s="102"/>
      <c r="R8" s="106"/>
    </row>
    <row r="9" spans="1:18" ht="15" customHeight="1" x14ac:dyDescent="0.25">
      <c r="A9" s="108"/>
      <c r="B9" s="106"/>
      <c r="C9" s="106"/>
      <c r="D9" s="103"/>
      <c r="E9" s="104"/>
      <c r="F9" s="105"/>
      <c r="G9" s="103"/>
      <c r="H9" s="104"/>
      <c r="I9" s="104"/>
      <c r="J9" s="104"/>
      <c r="K9" s="104"/>
      <c r="L9" s="104"/>
      <c r="M9" s="104"/>
      <c r="N9" s="104"/>
      <c r="O9" s="104"/>
      <c r="P9" s="105"/>
      <c r="Q9" s="102"/>
      <c r="R9" s="106"/>
    </row>
    <row r="10" spans="1:18" ht="15" customHeight="1" x14ac:dyDescent="0.25">
      <c r="A10" s="108"/>
      <c r="B10" s="106"/>
      <c r="C10" s="106"/>
      <c r="D10" s="106" t="s">
        <v>39</v>
      </c>
      <c r="E10" s="106"/>
      <c r="F10" s="106"/>
      <c r="G10" s="103"/>
      <c r="H10" s="104"/>
      <c r="I10" s="104"/>
      <c r="J10" s="104"/>
      <c r="K10" s="104"/>
      <c r="L10" s="104"/>
      <c r="M10" s="104"/>
      <c r="N10" s="104"/>
      <c r="O10" s="104"/>
      <c r="P10" s="105"/>
      <c r="Q10" s="102"/>
      <c r="R10" s="106"/>
    </row>
    <row r="11" spans="1:18" x14ac:dyDescent="0.25">
      <c r="A11" s="109"/>
      <c r="B11" s="106"/>
      <c r="C11" s="106"/>
      <c r="D11" s="106"/>
      <c r="E11" s="106"/>
      <c r="F11" s="106"/>
      <c r="G11" s="94"/>
      <c r="H11" s="95"/>
      <c r="I11" s="95"/>
      <c r="J11" s="95"/>
      <c r="K11" s="95"/>
      <c r="L11" s="95"/>
      <c r="M11" s="95"/>
      <c r="N11" s="95"/>
      <c r="O11" s="95"/>
      <c r="P11" s="96"/>
      <c r="Q11" s="87"/>
      <c r="R11" s="106"/>
    </row>
    <row r="12" spans="1:18" x14ac:dyDescent="0.25">
      <c r="A12" s="2">
        <v>0</v>
      </c>
      <c r="B12" s="3">
        <v>1</v>
      </c>
      <c r="C12" s="3">
        <v>2</v>
      </c>
      <c r="D12" s="88">
        <v>3</v>
      </c>
      <c r="E12" s="89"/>
      <c r="F12" s="90"/>
      <c r="G12" s="88">
        <v>4</v>
      </c>
      <c r="H12" s="89"/>
      <c r="I12" s="89"/>
      <c r="J12" s="89"/>
      <c r="K12" s="90"/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5</v>
      </c>
      <c r="R12" s="3">
        <v>6</v>
      </c>
    </row>
    <row r="13" spans="1:18" x14ac:dyDescent="0.25">
      <c r="A13" s="97"/>
      <c r="B13" s="99"/>
      <c r="C13" s="86"/>
      <c r="D13" s="91"/>
      <c r="E13" s="92"/>
      <c r="F13" s="93"/>
      <c r="G13" s="91"/>
      <c r="H13" s="92"/>
      <c r="I13" s="92"/>
      <c r="J13" s="92"/>
      <c r="K13" s="93"/>
      <c r="L13" s="3"/>
      <c r="M13" s="3"/>
      <c r="N13" s="3"/>
      <c r="O13" s="3"/>
      <c r="P13" s="3"/>
      <c r="Q13" s="86"/>
      <c r="R13" s="86"/>
    </row>
    <row r="14" spans="1:18" x14ac:dyDescent="0.25">
      <c r="A14" s="98"/>
      <c r="B14" s="100"/>
      <c r="C14" s="87"/>
      <c r="D14" s="94"/>
      <c r="E14" s="95"/>
      <c r="F14" s="96"/>
      <c r="G14" s="94"/>
      <c r="H14" s="95"/>
      <c r="I14" s="95"/>
      <c r="J14" s="95"/>
      <c r="K14" s="96"/>
      <c r="L14" s="3"/>
      <c r="M14" s="3"/>
      <c r="N14" s="3"/>
      <c r="O14" s="3"/>
      <c r="P14" s="3"/>
      <c r="Q14" s="87"/>
      <c r="R14" s="87"/>
    </row>
    <row r="20" spans="4:5" x14ac:dyDescent="0.25">
      <c r="E20" t="s">
        <v>37</v>
      </c>
    </row>
    <row r="21" spans="4:5" x14ac:dyDescent="0.25">
      <c r="D21" t="s">
        <v>38</v>
      </c>
    </row>
  </sheetData>
  <mergeCells count="17">
    <mergeCell ref="Q13:Q14"/>
    <mergeCell ref="R13:R14"/>
    <mergeCell ref="R7:R11"/>
    <mergeCell ref="D10:F11"/>
    <mergeCell ref="Q7:Q11"/>
    <mergeCell ref="G12:K12"/>
    <mergeCell ref="A7:A11"/>
    <mergeCell ref="B7:B11"/>
    <mergeCell ref="C7:C11"/>
    <mergeCell ref="D7:F9"/>
    <mergeCell ref="G7:P11"/>
    <mergeCell ref="A13:A14"/>
    <mergeCell ref="B13:B14"/>
    <mergeCell ref="C13:C14"/>
    <mergeCell ref="G13:K14"/>
    <mergeCell ref="D12:F12"/>
    <mergeCell ref="D13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Materiale, ob inventar</vt:lpstr>
      <vt:lpstr>Mijloace fixe</vt:lpstr>
      <vt:lpstr>Servicii</vt:lpstr>
      <vt:lpstr>Programul anual al achizitilor </vt:lpstr>
      <vt:lpstr>Anexa privind achizitiile dir.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2023-12-28T08:56:50Z</dcterms:modified>
</cp:coreProperties>
</file>